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u\Downloads\"/>
    </mc:Choice>
  </mc:AlternateContent>
  <xr:revisionPtr revIDLastSave="0" documentId="13_ncr:1_{E0369543-E1F3-4A42-B3FB-7B3ADC625208}" xr6:coauthVersionLast="47" xr6:coauthVersionMax="47" xr10:uidLastSave="{00000000-0000-0000-0000-000000000000}"/>
  <bookViews>
    <workbookView xWindow="-110" yWindow="-110" windowWidth="38620" windowHeight="21100" activeTab="2" xr2:uid="{510BFBAA-E662-4A13-ACC3-39E29C66405B}"/>
  </bookViews>
  <sheets>
    <sheet name="Bestseller" sheetId="1" r:id="rId1"/>
    <sheet name="Sortiment" sheetId="3" r:id="rId2"/>
    <sheet name="Zusatz" sheetId="2" r:id="rId3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3" l="1"/>
  <c r="G3" i="3"/>
  <c r="G4" i="3"/>
  <c r="G5" i="3"/>
  <c r="G6" i="3"/>
  <c r="G57" i="3"/>
  <c r="G56" i="3"/>
  <c r="G55" i="3"/>
  <c r="G54" i="3"/>
  <c r="G53" i="3"/>
  <c r="G50" i="3"/>
  <c r="G49" i="3"/>
  <c r="G48" i="3"/>
  <c r="G47" i="3"/>
  <c r="G46" i="3"/>
  <c r="G44" i="3"/>
  <c r="G43" i="3"/>
  <c r="G42" i="3"/>
  <c r="G41" i="3"/>
  <c r="G40" i="3"/>
  <c r="G38" i="3"/>
  <c r="G37" i="3"/>
  <c r="G36" i="3"/>
  <c r="G35" i="3"/>
  <c r="G34" i="3"/>
  <c r="G31" i="3"/>
  <c r="I31" i="3" s="1"/>
  <c r="G30" i="3"/>
  <c r="I30" i="3" s="1"/>
  <c r="G29" i="3"/>
  <c r="I29" i="3" s="1"/>
  <c r="G28" i="3"/>
  <c r="I28" i="3" s="1"/>
  <c r="G27" i="3"/>
  <c r="I27" i="3" s="1"/>
  <c r="G25" i="3"/>
  <c r="I25" i="3" s="1"/>
  <c r="G24" i="3"/>
  <c r="I24" i="3" s="1"/>
  <c r="G23" i="3"/>
  <c r="I23" i="3" s="1"/>
  <c r="G22" i="3"/>
  <c r="I22" i="3" s="1"/>
  <c r="G21" i="3"/>
  <c r="I21" i="3" s="1"/>
  <c r="G19" i="3"/>
  <c r="G18" i="3"/>
  <c r="G17" i="3"/>
  <c r="G16" i="3"/>
  <c r="G15" i="3"/>
  <c r="G13" i="3"/>
  <c r="G10" i="3"/>
  <c r="G32" i="2"/>
  <c r="G31" i="2"/>
  <c r="G30" i="2"/>
  <c r="G29" i="2"/>
  <c r="G28" i="2"/>
  <c r="G24" i="2"/>
  <c r="G23" i="2"/>
  <c r="G22" i="2"/>
  <c r="G21" i="2"/>
  <c r="G20" i="2"/>
  <c r="G18" i="2"/>
  <c r="G17" i="2"/>
  <c r="G16" i="2"/>
  <c r="G15" i="2"/>
  <c r="G14" i="2"/>
  <c r="G12" i="2"/>
  <c r="G11" i="2"/>
  <c r="G10" i="2"/>
  <c r="G9" i="2"/>
  <c r="G8" i="2"/>
  <c r="G6" i="2"/>
  <c r="G5" i="2"/>
  <c r="G4" i="2"/>
  <c r="G3" i="2"/>
  <c r="G2" i="2"/>
  <c r="H52" i="1"/>
  <c r="H51" i="1"/>
  <c r="H50" i="1"/>
  <c r="H49" i="1"/>
  <c r="H48" i="1"/>
  <c r="H42" i="1"/>
  <c r="H43" i="1"/>
  <c r="J43" i="1" s="1"/>
  <c r="H44" i="1"/>
  <c r="J44" i="1" s="1"/>
  <c r="H45" i="1"/>
  <c r="J45" i="1" s="1"/>
  <c r="J42" i="1"/>
  <c r="H41" i="1"/>
  <c r="J41" i="1" s="1"/>
  <c r="H33" i="1"/>
  <c r="H26" i="1"/>
  <c r="J26" i="1" s="1"/>
  <c r="H19" i="1"/>
  <c r="J19" i="1" s="1"/>
  <c r="H12" i="1"/>
  <c r="J12" i="1" s="1"/>
  <c r="H6" i="1"/>
  <c r="J6" i="1" s="1"/>
  <c r="H8" i="1"/>
  <c r="J8" i="1" s="1"/>
  <c r="H36" i="1"/>
  <c r="H35" i="1"/>
  <c r="H34" i="1"/>
  <c r="H32" i="1"/>
  <c r="H11" i="1"/>
  <c r="J11" i="1" s="1"/>
  <c r="H13" i="1"/>
  <c r="J13" i="1" s="1"/>
  <c r="H14" i="1"/>
  <c r="J14" i="1" s="1"/>
  <c r="H15" i="1"/>
  <c r="J15" i="1" s="1"/>
  <c r="H18" i="1"/>
  <c r="J18" i="1" s="1"/>
  <c r="H20" i="1"/>
  <c r="J20" i="1" s="1"/>
  <c r="H21" i="1"/>
  <c r="J21" i="1" s="1"/>
  <c r="H22" i="1"/>
  <c r="J22" i="1" s="1"/>
  <c r="H25" i="1"/>
  <c r="J25" i="1" s="1"/>
  <c r="H27" i="1"/>
  <c r="J27" i="1" s="1"/>
  <c r="H28" i="1"/>
  <c r="J28" i="1" s="1"/>
  <c r="H29" i="1"/>
  <c r="J29" i="1" s="1"/>
  <c r="H5" i="1"/>
  <c r="J5" i="1" s="1"/>
  <c r="H7" i="1"/>
  <c r="J7" i="1" s="1"/>
  <c r="H9" i="1"/>
  <c r="J9" i="1" s="1"/>
</calcChain>
</file>

<file path=xl/sharedStrings.xml><?xml version="1.0" encoding="utf-8"?>
<sst xmlns="http://schemas.openxmlformats.org/spreadsheetml/2006/main" count="541" uniqueCount="88">
  <si>
    <t>Produktkategorie</t>
  </si>
  <si>
    <t>Name</t>
  </si>
  <si>
    <t>Größe</t>
  </si>
  <si>
    <t>Härtegrad</t>
  </si>
  <si>
    <t>Aufschlag Härtegrad 4</t>
  </si>
  <si>
    <t>Preis HG 1-3</t>
  </si>
  <si>
    <t>Preis HG 4</t>
  </si>
  <si>
    <t>Kaltschaummatratzen</t>
  </si>
  <si>
    <t>Gloria Kombi</t>
  </si>
  <si>
    <t>HG 1 - 3</t>
  </si>
  <si>
    <t>Grundpreis</t>
  </si>
  <si>
    <t>Gloria Ergo</t>
  </si>
  <si>
    <t>Gloria Love</t>
  </si>
  <si>
    <t>Gloria Easy</t>
  </si>
  <si>
    <t>Gloria Easy 2</t>
  </si>
  <si>
    <t>Gloria Kids</t>
  </si>
  <si>
    <t>Gloria Little Leo</t>
  </si>
  <si>
    <t>Gloria Young</t>
  </si>
  <si>
    <t>Gloria Air</t>
  </si>
  <si>
    <t>Gloria Top</t>
  </si>
  <si>
    <t>Gloria Great</t>
  </si>
  <si>
    <t>Gloria Aqua De Luxe 25 cm</t>
  </si>
  <si>
    <t>Gloria Pur 16 cm Höhe</t>
  </si>
  <si>
    <t>Gloria Pur 20 cm Höhe</t>
  </si>
  <si>
    <t>HG 2 - 3</t>
  </si>
  <si>
    <t>Naturlatexmatratzen</t>
  </si>
  <si>
    <t>Gloria Natural</t>
  </si>
  <si>
    <t>Gloria Natural Easy</t>
  </si>
  <si>
    <t>Gloria Latex Big</t>
  </si>
  <si>
    <t>Gloria Latex Small</t>
  </si>
  <si>
    <t>Gloria Natural Young</t>
  </si>
  <si>
    <t>Gloria Natural Kids</t>
  </si>
  <si>
    <t>Gloria Natural 2</t>
  </si>
  <si>
    <t>Preisaufschlag für Größe</t>
  </si>
  <si>
    <t>Information</t>
  </si>
  <si>
    <t>90*200 ist der selbe Preis wie 80x200cm-überall (wegen der Hülle,Sonderanfertigung und Aufpreis,deshalb der Preis gleich)</t>
  </si>
  <si>
    <t>kein HG4, typische Jugendmatratze</t>
  </si>
  <si>
    <t xml:space="preserve">2 seitig nutzbar </t>
  </si>
  <si>
    <t>Gewicht 30 - 90 kg</t>
  </si>
  <si>
    <t>Gewicht 40 - 120 kg</t>
  </si>
  <si>
    <t>plus 10kg bzw weniger 10 kg als Produktblatt</t>
  </si>
  <si>
    <t>Taschenfderkern,typisch Boxspringbetten</t>
  </si>
  <si>
    <t>90 * 200*20</t>
  </si>
  <si>
    <t>120 * 200*20</t>
  </si>
  <si>
    <t>140 * 200*20</t>
  </si>
  <si>
    <t>160 * 200*20</t>
  </si>
  <si>
    <t>180 *200*20</t>
  </si>
  <si>
    <t>90 * 200*25</t>
  </si>
  <si>
    <t>120 * 200*25</t>
  </si>
  <si>
    <t>140 * 200*25</t>
  </si>
  <si>
    <t>160 * 200*25</t>
  </si>
  <si>
    <t>180 *200*25</t>
  </si>
  <si>
    <t>90 * 200*16</t>
  </si>
  <si>
    <t>140 * 200*16</t>
  </si>
  <si>
    <t>160 * 200*16</t>
  </si>
  <si>
    <t>180 *200*16</t>
  </si>
  <si>
    <t>120 * 200*16</t>
  </si>
  <si>
    <t>Standart mit Polyesterhülle, Tencel Aufpreis auf Anfrage</t>
  </si>
  <si>
    <t>4cm höher und Tencelhülle</t>
  </si>
  <si>
    <t>Gewicht 40 - 130 kg</t>
  </si>
  <si>
    <t>Gewicht 30 - 140 kg</t>
  </si>
  <si>
    <t>HG2= 50-85kg; HG3= 85-120kg</t>
  </si>
  <si>
    <t>MIX</t>
  </si>
  <si>
    <t>40-130kg</t>
  </si>
  <si>
    <t>90 * 200*17</t>
  </si>
  <si>
    <t>140 * 200*17</t>
  </si>
  <si>
    <t>160 * 200*17</t>
  </si>
  <si>
    <t>180 *200*17</t>
  </si>
  <si>
    <t>20-90kg</t>
  </si>
  <si>
    <t>140*70*12</t>
  </si>
  <si>
    <t>120*60*12</t>
  </si>
  <si>
    <t>120*60*10</t>
  </si>
  <si>
    <t>140*70*10</t>
  </si>
  <si>
    <t>KaltschaumTopper</t>
  </si>
  <si>
    <t>Gloria Topper XD EMC</t>
  </si>
  <si>
    <t>NaturTopper</t>
  </si>
  <si>
    <t>Gloria Topper Latex</t>
  </si>
  <si>
    <t>Spezialmatratze für Übergewichtige, ab 130kg gibt es</t>
  </si>
  <si>
    <t xml:space="preserve"> auch Spezialmatratze</t>
  </si>
  <si>
    <t>andere Maße= Preisliste, wenn übermaß 220er Länger oder 100er Breite immer +15% vom Rohpreis</t>
  </si>
  <si>
    <t>90 * 200*5</t>
  </si>
  <si>
    <t>120 * 200*5</t>
  </si>
  <si>
    <t>140 * 200*5</t>
  </si>
  <si>
    <t>160 * 200*5</t>
  </si>
  <si>
    <t>180 *200*5</t>
  </si>
  <si>
    <t>Matratzen Bestseller</t>
  </si>
  <si>
    <t>Matratzen Sortiment</t>
  </si>
  <si>
    <t>Matratzen Zusatz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</si>
</sst>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€&quot;\ * #,##0.00_-;\-&quot;€&quot;\ * #,##0.00_-;_-&quot;€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theme="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E90C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44" fontId="0" fillId="0" borderId="1" xfId="1" applyFont="1" applyBorder="1"/>
    <xf numFmtId="9" fontId="0" fillId="0" borderId="1" xfId="0" applyNumberFormat="1" applyBorder="1"/>
    <xf numFmtId="44" fontId="0" fillId="2" borderId="1" xfId="1" applyFont="1" applyFill="1" applyBorder="1"/>
    <xf numFmtId="0" fontId="0" fillId="2" borderId="1" xfId="0" applyFill="1" applyBorder="1"/>
    <xf numFmtId="0" fontId="5" fillId="0" borderId="1" xfId="0" applyFont="1" applyBorder="1"/>
    <xf numFmtId="0" fontId="6" fillId="0" borderId="1" xfId="0" applyFont="1" applyBorder="1"/>
    <xf numFmtId="44" fontId="0" fillId="2" borderId="2" xfId="1" applyFont="1" applyFill="1" applyBorder="1" applyAlignment="1"/>
    <xf numFmtId="44" fontId="0" fillId="2" borderId="3" xfId="1" applyFont="1" applyFill="1" applyBorder="1" applyAlignment="1"/>
    <xf numFmtId="0" fontId="3" fillId="2" borderId="1" xfId="0" applyFont="1" applyFill="1" applyBorder="1"/>
    <xf numFmtId="9" fontId="0" fillId="2" borderId="1" xfId="0" applyNumberFormat="1" applyFill="1" applyBorder="1"/>
    <xf numFmtId="0" fontId="7" fillId="3" borderId="1" xfId="0" applyFont="1" applyFill="1" applyBorder="1"/>
    <xf numFmtId="0" fontId="4" fillId="3" borderId="1" xfId="0" applyFont="1" applyFill="1" applyBorder="1" applyAlignment="1">
      <alignment horizontal="right"/>
    </xf>
    <xf numFmtId="44" fontId="4" fillId="3" borderId="1" xfId="1" applyFont="1" applyFill="1" applyBorder="1"/>
    <xf numFmtId="0" fontId="4" fillId="3" borderId="1" xfId="0" applyFont="1" applyFill="1" applyBorder="1"/>
    <xf numFmtId="9" fontId="4" fillId="3" borderId="1" xfId="0" applyNumberFormat="1" applyFont="1" applyFill="1" applyBorder="1"/>
    <xf numFmtId="44" fontId="9" fillId="3" borderId="1" xfId="1" applyFont="1" applyFill="1" applyBorder="1"/>
    <xf numFmtId="0" fontId="8" fillId="3" borderId="1" xfId="0" applyFont="1" applyFill="1" applyBorder="1"/>
    <xf numFmtId="0" fontId="11" fillId="3" borderId="1" xfId="0" applyFont="1" applyFill="1" applyBorder="1"/>
    <xf numFmtId="0" fontId="9" fillId="3" borderId="1" xfId="0" applyFont="1" applyFill="1" applyBorder="1" applyAlignment="1">
      <alignment horizontal="right"/>
    </xf>
    <xf numFmtId="0" fontId="9" fillId="3" borderId="1" xfId="0" applyFont="1" applyFill="1" applyBorder="1"/>
    <xf numFmtId="9" fontId="9" fillId="3" borderId="1" xfId="0" applyNumberFormat="1" applyFont="1" applyFill="1" applyBorder="1"/>
    <xf numFmtId="0" fontId="12" fillId="3" borderId="0" xfId="0" applyFont="1" applyFill="1"/>
    <xf numFmtId="9" fontId="9" fillId="0" borderId="1" xfId="0" applyNumberFormat="1" applyFont="1" applyBorder="1"/>
    <xf numFmtId="44" fontId="9" fillId="0" borderId="1" xfId="1" applyFont="1" applyFill="1" applyBorder="1"/>
    <xf numFmtId="0" fontId="9" fillId="0" borderId="1" xfId="0" applyFont="1" applyBorder="1"/>
    <xf numFmtId="0" fontId="8" fillId="0" borderId="1" xfId="0" applyFont="1" applyBorder="1"/>
    <xf numFmtId="0" fontId="10" fillId="3" borderId="4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colors>
    <mruColors>
      <color rgb="FF1E90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2B341-8A6B-40C7-B4E2-70BA49BC2E4F}">
  <sheetPr>
    <pageSetUpPr fitToPage="1"/>
  </sheetPr>
  <dimension ref="B1:K52"/>
  <sheetViews>
    <sheetView zoomScaleNormal="100" workbookViewId="0">
      <selection activeCell="K38" sqref="K38"/>
    </sheetView>
  </sheetViews>
  <sheetFormatPr baseColWidth="10" defaultColWidth="11.54296875" defaultRowHeight="14.5" x14ac:dyDescent="0.35"/>
  <cols>
    <col min="1" max="1" width="11.54296875" style="1"/>
    <col min="2" max="2" width="19.453125" style="10" customWidth="1"/>
    <col min="3" max="3" width="23.1796875" style="5" bestFit="1" customWidth="1"/>
    <col min="4" max="4" width="10.453125" style="1" bestFit="1" customWidth="1"/>
    <col min="5" max="5" width="11.7265625" style="1" bestFit="1" customWidth="1"/>
    <col min="6" max="6" width="9.26953125" style="1" bestFit="1" customWidth="1"/>
    <col min="7" max="7" width="21.453125" style="1" bestFit="1" customWidth="1"/>
    <col min="8" max="8" width="11" style="1" bestFit="1" customWidth="1"/>
    <col min="9" max="9" width="19.26953125" style="1" bestFit="1" customWidth="1"/>
    <col min="10" max="10" width="10.453125" style="1" bestFit="1" customWidth="1"/>
    <col min="11" max="11" width="25.90625" style="1" bestFit="1" customWidth="1"/>
    <col min="12" max="16384" width="11.54296875" style="1"/>
  </cols>
  <sheetData>
    <row r="1" spans="2:11" ht="18.5" x14ac:dyDescent="0.45">
      <c r="B1" s="32" t="s">
        <v>85</v>
      </c>
      <c r="C1" s="33"/>
      <c r="D1" s="33"/>
      <c r="E1" s="33"/>
      <c r="F1" s="33"/>
      <c r="G1" s="33"/>
      <c r="H1" s="33"/>
      <c r="I1" s="33"/>
      <c r="J1" s="34"/>
    </row>
    <row r="2" spans="2:11" x14ac:dyDescent="0.35">
      <c r="B2" s="22" t="s">
        <v>35</v>
      </c>
      <c r="C2" s="25"/>
      <c r="D2" s="22"/>
      <c r="E2" s="22"/>
      <c r="F2" s="22"/>
      <c r="G2" s="22"/>
      <c r="H2" s="22"/>
      <c r="I2" s="22"/>
      <c r="J2" s="22"/>
    </row>
    <row r="3" spans="2:11" x14ac:dyDescent="0.35">
      <c r="B3" s="27" t="s">
        <v>79</v>
      </c>
      <c r="C3" s="22"/>
      <c r="D3" s="22"/>
      <c r="E3" s="22"/>
      <c r="F3" s="22"/>
      <c r="G3" s="22"/>
      <c r="H3" s="22"/>
      <c r="I3" s="22"/>
      <c r="J3" s="22"/>
    </row>
    <row r="4" spans="2:11" ht="30" customHeight="1" x14ac:dyDescent="0.35">
      <c r="B4" s="11" t="s">
        <v>0</v>
      </c>
      <c r="C4" s="3" t="s">
        <v>1</v>
      </c>
      <c r="D4" s="2" t="s">
        <v>10</v>
      </c>
      <c r="E4" s="2" t="s">
        <v>2</v>
      </c>
      <c r="F4" s="2" t="s">
        <v>3</v>
      </c>
      <c r="G4" s="4" t="s">
        <v>33</v>
      </c>
      <c r="H4" s="22" t="s">
        <v>5</v>
      </c>
      <c r="I4" s="2" t="s">
        <v>4</v>
      </c>
      <c r="J4" s="22" t="s">
        <v>6</v>
      </c>
      <c r="K4" s="2" t="s">
        <v>34</v>
      </c>
    </row>
    <row r="5" spans="2:11" x14ac:dyDescent="0.35">
      <c r="B5" s="10" t="s">
        <v>7</v>
      </c>
      <c r="C5" s="5" t="s">
        <v>8</v>
      </c>
      <c r="D5" s="6">
        <v>849</v>
      </c>
      <c r="E5" s="1" t="s">
        <v>42</v>
      </c>
      <c r="F5" s="1" t="s">
        <v>9</v>
      </c>
      <c r="G5" s="1">
        <v>0</v>
      </c>
      <c r="H5" s="21">
        <f>ROUNDUP(D5*1+D5*G5,0)</f>
        <v>849</v>
      </c>
      <c r="I5" s="7">
        <v>0.09</v>
      </c>
      <c r="J5" s="21">
        <f>ROUNDUP(H5*1.09,0)</f>
        <v>926</v>
      </c>
    </row>
    <row r="6" spans="2:11" x14ac:dyDescent="0.35">
      <c r="B6" s="10" t="s">
        <v>7</v>
      </c>
      <c r="C6" s="5" t="s">
        <v>8</v>
      </c>
      <c r="D6" s="6">
        <v>849</v>
      </c>
      <c r="E6" s="1" t="s">
        <v>43</v>
      </c>
      <c r="F6" s="1" t="s">
        <v>9</v>
      </c>
      <c r="G6" s="7">
        <v>0.25</v>
      </c>
      <c r="H6" s="21">
        <f>ROUNDUP(D6*1+D6*G6,0)</f>
        <v>1062</v>
      </c>
      <c r="I6" s="7">
        <v>0.09</v>
      </c>
      <c r="J6" s="21">
        <f>ROUNDUP(H6*1.09,0)</f>
        <v>1158</v>
      </c>
    </row>
    <row r="7" spans="2:11" x14ac:dyDescent="0.35">
      <c r="B7" s="10" t="s">
        <v>7</v>
      </c>
      <c r="C7" s="5" t="s">
        <v>8</v>
      </c>
      <c r="D7" s="6">
        <v>849</v>
      </c>
      <c r="E7" s="1" t="s">
        <v>44</v>
      </c>
      <c r="F7" s="1" t="s">
        <v>9</v>
      </c>
      <c r="G7" s="7">
        <v>0.5</v>
      </c>
      <c r="H7" s="21">
        <f t="shared" ref="H7:H29" si="0">ROUNDUP(D7*1+D7*G7,0)</f>
        <v>1274</v>
      </c>
      <c r="I7" s="7">
        <v>0.09</v>
      </c>
      <c r="J7" s="21">
        <f t="shared" ref="J7:J29" si="1">ROUNDUP(H7*1.09,0)</f>
        <v>1389</v>
      </c>
    </row>
    <row r="8" spans="2:11" x14ac:dyDescent="0.35">
      <c r="B8" s="10" t="s">
        <v>7</v>
      </c>
      <c r="C8" s="5" t="s">
        <v>8</v>
      </c>
      <c r="D8" s="6">
        <v>849</v>
      </c>
      <c r="E8" s="1" t="s">
        <v>45</v>
      </c>
      <c r="F8" s="1" t="s">
        <v>9</v>
      </c>
      <c r="G8" s="7">
        <v>0.75</v>
      </c>
      <c r="H8" s="21">
        <f>ROUNDUP(D8*1+D8*G8,0)</f>
        <v>1486</v>
      </c>
      <c r="I8" s="7">
        <v>0.09</v>
      </c>
      <c r="J8" s="21">
        <f t="shared" si="1"/>
        <v>1620</v>
      </c>
    </row>
    <row r="9" spans="2:11" x14ac:dyDescent="0.35">
      <c r="B9" s="10" t="s">
        <v>7</v>
      </c>
      <c r="C9" s="5" t="s">
        <v>8</v>
      </c>
      <c r="D9" s="6">
        <v>849</v>
      </c>
      <c r="E9" s="1" t="s">
        <v>46</v>
      </c>
      <c r="F9" s="1" t="s">
        <v>9</v>
      </c>
      <c r="G9" s="7">
        <v>1</v>
      </c>
      <c r="H9" s="21">
        <f t="shared" si="0"/>
        <v>1698</v>
      </c>
      <c r="I9" s="7">
        <v>0.09</v>
      </c>
      <c r="J9" s="21">
        <f t="shared" si="1"/>
        <v>1851</v>
      </c>
    </row>
    <row r="10" spans="2:11" x14ac:dyDescent="0.35">
      <c r="D10" s="6"/>
      <c r="G10" s="7"/>
      <c r="H10" s="28"/>
      <c r="I10" s="7"/>
      <c r="J10" s="28"/>
    </row>
    <row r="11" spans="2:11" x14ac:dyDescent="0.35">
      <c r="B11" s="10" t="s">
        <v>7</v>
      </c>
      <c r="C11" s="5" t="s">
        <v>11</v>
      </c>
      <c r="D11" s="6">
        <v>849</v>
      </c>
      <c r="E11" s="1" t="s">
        <v>42</v>
      </c>
      <c r="F11" s="1" t="s">
        <v>9</v>
      </c>
      <c r="G11" s="1">
        <v>0</v>
      </c>
      <c r="H11" s="21">
        <f t="shared" si="0"/>
        <v>849</v>
      </c>
      <c r="I11" s="7">
        <v>0.09</v>
      </c>
      <c r="J11" s="21">
        <f t="shared" si="1"/>
        <v>926</v>
      </c>
    </row>
    <row r="12" spans="2:11" x14ac:dyDescent="0.35">
      <c r="B12" s="10" t="s">
        <v>7</v>
      </c>
      <c r="C12" s="5" t="s">
        <v>11</v>
      </c>
      <c r="D12" s="6">
        <v>849</v>
      </c>
      <c r="E12" s="1" t="s">
        <v>43</v>
      </c>
      <c r="F12" s="1" t="s">
        <v>9</v>
      </c>
      <c r="G12" s="7">
        <v>0.25</v>
      </c>
      <c r="H12" s="21">
        <f t="shared" ref="H12" si="2">ROUNDUP(D12*1+D12*G12,0)</f>
        <v>1062</v>
      </c>
      <c r="I12" s="7">
        <v>0.09</v>
      </c>
      <c r="J12" s="21">
        <f t="shared" ref="J12" si="3">ROUNDUP(H12*1.09,0)</f>
        <v>1158</v>
      </c>
    </row>
    <row r="13" spans="2:11" x14ac:dyDescent="0.35">
      <c r="B13" s="10" t="s">
        <v>7</v>
      </c>
      <c r="C13" s="5" t="s">
        <v>11</v>
      </c>
      <c r="D13" s="6">
        <v>849</v>
      </c>
      <c r="E13" s="1" t="s">
        <v>44</v>
      </c>
      <c r="F13" s="1" t="s">
        <v>9</v>
      </c>
      <c r="G13" s="7">
        <v>0.5</v>
      </c>
      <c r="H13" s="21">
        <f t="shared" si="0"/>
        <v>1274</v>
      </c>
      <c r="I13" s="7">
        <v>0.09</v>
      </c>
      <c r="J13" s="21">
        <f t="shared" si="1"/>
        <v>1389</v>
      </c>
    </row>
    <row r="14" spans="2:11" x14ac:dyDescent="0.35">
      <c r="B14" s="10" t="s">
        <v>7</v>
      </c>
      <c r="C14" s="5" t="s">
        <v>11</v>
      </c>
      <c r="D14" s="6">
        <v>849</v>
      </c>
      <c r="E14" s="1" t="s">
        <v>45</v>
      </c>
      <c r="F14" s="1" t="s">
        <v>9</v>
      </c>
      <c r="G14" s="7">
        <v>0.75</v>
      </c>
      <c r="H14" s="21">
        <f t="shared" si="0"/>
        <v>1486</v>
      </c>
      <c r="I14" s="7">
        <v>0.09</v>
      </c>
      <c r="J14" s="21">
        <f t="shared" si="1"/>
        <v>1620</v>
      </c>
    </row>
    <row r="15" spans="2:11" x14ac:dyDescent="0.35">
      <c r="B15" s="10" t="s">
        <v>7</v>
      </c>
      <c r="C15" s="5" t="s">
        <v>11</v>
      </c>
      <c r="D15" s="6">
        <v>849</v>
      </c>
      <c r="E15" s="1" t="s">
        <v>46</v>
      </c>
      <c r="F15" s="1" t="s">
        <v>9</v>
      </c>
      <c r="G15" s="7">
        <v>1</v>
      </c>
      <c r="H15" s="21">
        <f t="shared" si="0"/>
        <v>1698</v>
      </c>
      <c r="I15" s="7">
        <v>0.09</v>
      </c>
      <c r="J15" s="21">
        <f t="shared" si="1"/>
        <v>1851</v>
      </c>
    </row>
    <row r="16" spans="2:11" x14ac:dyDescent="0.35">
      <c r="D16" s="6"/>
      <c r="G16" s="7"/>
      <c r="H16" s="29"/>
      <c r="I16" s="7"/>
      <c r="J16" s="29"/>
    </row>
    <row r="17" spans="2:11" x14ac:dyDescent="0.35">
      <c r="D17" s="6"/>
      <c r="G17" s="7"/>
      <c r="H17" s="28"/>
      <c r="I17" s="7"/>
      <c r="J17" s="29"/>
    </row>
    <row r="18" spans="2:11" x14ac:dyDescent="0.35">
      <c r="B18" s="10" t="s">
        <v>7</v>
      </c>
      <c r="C18" s="5" t="s">
        <v>12</v>
      </c>
      <c r="D18" s="6">
        <v>1149</v>
      </c>
      <c r="E18" s="1" t="s">
        <v>47</v>
      </c>
      <c r="F18" s="1" t="s">
        <v>9</v>
      </c>
      <c r="G18" s="1">
        <v>0</v>
      </c>
      <c r="H18" s="21">
        <f t="shared" si="0"/>
        <v>1149</v>
      </c>
      <c r="I18" s="7">
        <v>0.09</v>
      </c>
      <c r="J18" s="21">
        <f t="shared" si="1"/>
        <v>1253</v>
      </c>
    </row>
    <row r="19" spans="2:11" x14ac:dyDescent="0.35">
      <c r="B19" s="10" t="s">
        <v>7</v>
      </c>
      <c r="C19" s="5" t="s">
        <v>12</v>
      </c>
      <c r="D19" s="6">
        <v>1149</v>
      </c>
      <c r="E19" s="1" t="s">
        <v>48</v>
      </c>
      <c r="F19" s="1" t="s">
        <v>9</v>
      </c>
      <c r="G19" s="7">
        <v>0.25</v>
      </c>
      <c r="H19" s="21">
        <f t="shared" ref="H19" si="4">ROUNDUP(D19*1+D19*G19,0)</f>
        <v>1437</v>
      </c>
      <c r="I19" s="7">
        <v>0.09</v>
      </c>
      <c r="J19" s="21">
        <f t="shared" ref="J19" si="5">ROUNDUP(H19*1.09,0)</f>
        <v>1567</v>
      </c>
    </row>
    <row r="20" spans="2:11" x14ac:dyDescent="0.35">
      <c r="B20" s="10" t="s">
        <v>7</v>
      </c>
      <c r="C20" s="5" t="s">
        <v>12</v>
      </c>
      <c r="D20" s="6">
        <v>1149</v>
      </c>
      <c r="E20" s="1" t="s">
        <v>49</v>
      </c>
      <c r="F20" s="1" t="s">
        <v>9</v>
      </c>
      <c r="G20" s="7">
        <v>0.5</v>
      </c>
      <c r="H20" s="21">
        <f t="shared" si="0"/>
        <v>1724</v>
      </c>
      <c r="I20" s="7">
        <v>0.09</v>
      </c>
      <c r="J20" s="21">
        <f t="shared" si="1"/>
        <v>1880</v>
      </c>
    </row>
    <row r="21" spans="2:11" x14ac:dyDescent="0.35">
      <c r="B21" s="10" t="s">
        <v>7</v>
      </c>
      <c r="C21" s="5" t="s">
        <v>12</v>
      </c>
      <c r="D21" s="6">
        <v>1149</v>
      </c>
      <c r="E21" s="1" t="s">
        <v>50</v>
      </c>
      <c r="F21" s="1" t="s">
        <v>9</v>
      </c>
      <c r="G21" s="7">
        <v>0.75</v>
      </c>
      <c r="H21" s="21">
        <f t="shared" si="0"/>
        <v>2011</v>
      </c>
      <c r="I21" s="7">
        <v>0.09</v>
      </c>
      <c r="J21" s="21">
        <f t="shared" si="1"/>
        <v>2192</v>
      </c>
    </row>
    <row r="22" spans="2:11" x14ac:dyDescent="0.35">
      <c r="B22" s="10" t="s">
        <v>7</v>
      </c>
      <c r="C22" s="5" t="s">
        <v>12</v>
      </c>
      <c r="D22" s="6">
        <v>1149</v>
      </c>
      <c r="E22" s="1" t="s">
        <v>51</v>
      </c>
      <c r="F22" s="1" t="s">
        <v>9</v>
      </c>
      <c r="G22" s="7">
        <v>1</v>
      </c>
      <c r="H22" s="21">
        <f t="shared" si="0"/>
        <v>2298</v>
      </c>
      <c r="I22" s="7">
        <v>0.09</v>
      </c>
      <c r="J22" s="21">
        <f t="shared" si="1"/>
        <v>2505</v>
      </c>
    </row>
    <row r="23" spans="2:11" x14ac:dyDescent="0.35">
      <c r="D23" s="6"/>
      <c r="G23" s="7"/>
      <c r="H23" s="28"/>
      <c r="I23" s="7"/>
      <c r="J23" s="22" t="s">
        <v>6</v>
      </c>
    </row>
    <row r="24" spans="2:11" s="19" customFormat="1" x14ac:dyDescent="0.35">
      <c r="B24" s="16"/>
      <c r="C24" s="17"/>
      <c r="D24" s="18"/>
      <c r="G24" s="20"/>
      <c r="H24" s="26"/>
      <c r="I24" s="20"/>
      <c r="J24" s="26"/>
    </row>
    <row r="25" spans="2:11" x14ac:dyDescent="0.35">
      <c r="B25" s="10" t="s">
        <v>62</v>
      </c>
      <c r="C25" s="5" t="s">
        <v>21</v>
      </c>
      <c r="D25" s="6">
        <v>1590</v>
      </c>
      <c r="E25" s="1" t="s">
        <v>47</v>
      </c>
      <c r="F25" s="1" t="s">
        <v>24</v>
      </c>
      <c r="G25" s="1">
        <v>0</v>
      </c>
      <c r="H25" s="21">
        <f t="shared" si="0"/>
        <v>1590</v>
      </c>
      <c r="I25" s="7">
        <v>0.09</v>
      </c>
      <c r="J25" s="21">
        <f t="shared" si="1"/>
        <v>1734</v>
      </c>
      <c r="K25" s="1" t="s">
        <v>61</v>
      </c>
    </row>
    <row r="26" spans="2:11" x14ac:dyDescent="0.35">
      <c r="B26" s="10" t="s">
        <v>62</v>
      </c>
      <c r="C26" s="5" t="s">
        <v>21</v>
      </c>
      <c r="D26" s="6">
        <v>1590</v>
      </c>
      <c r="E26" s="1" t="s">
        <v>48</v>
      </c>
      <c r="F26" s="1" t="s">
        <v>24</v>
      </c>
      <c r="G26" s="7">
        <v>0.25</v>
      </c>
      <c r="H26" s="21">
        <f t="shared" ref="H26" si="6">ROUNDUP(D26*1+D26*G26,0)</f>
        <v>1988</v>
      </c>
      <c r="I26" s="7">
        <v>0.09</v>
      </c>
      <c r="J26" s="21">
        <f t="shared" ref="J26" si="7">ROUNDUP(H26*1.09,0)</f>
        <v>2167</v>
      </c>
      <c r="K26" s="1" t="s">
        <v>61</v>
      </c>
    </row>
    <row r="27" spans="2:11" x14ac:dyDescent="0.35">
      <c r="B27" s="10" t="s">
        <v>62</v>
      </c>
      <c r="C27" s="5" t="s">
        <v>21</v>
      </c>
      <c r="D27" s="6">
        <v>1590</v>
      </c>
      <c r="E27" s="1" t="s">
        <v>49</v>
      </c>
      <c r="F27" s="1" t="s">
        <v>24</v>
      </c>
      <c r="G27" s="7">
        <v>0.5</v>
      </c>
      <c r="H27" s="21">
        <f t="shared" si="0"/>
        <v>2385</v>
      </c>
      <c r="I27" s="7">
        <v>0.09</v>
      </c>
      <c r="J27" s="21">
        <f t="shared" si="1"/>
        <v>2600</v>
      </c>
      <c r="K27" s="1" t="s">
        <v>61</v>
      </c>
    </row>
    <row r="28" spans="2:11" x14ac:dyDescent="0.35">
      <c r="B28" s="10" t="s">
        <v>62</v>
      </c>
      <c r="C28" s="5" t="s">
        <v>21</v>
      </c>
      <c r="D28" s="6">
        <v>1590</v>
      </c>
      <c r="E28" s="1" t="s">
        <v>50</v>
      </c>
      <c r="F28" s="1" t="s">
        <v>24</v>
      </c>
      <c r="G28" s="7">
        <v>0.75</v>
      </c>
      <c r="H28" s="21">
        <f t="shared" si="0"/>
        <v>2783</v>
      </c>
      <c r="I28" s="7">
        <v>0.09</v>
      </c>
      <c r="J28" s="21">
        <f t="shared" si="1"/>
        <v>3034</v>
      </c>
      <c r="K28" s="1" t="s">
        <v>61</v>
      </c>
    </row>
    <row r="29" spans="2:11" x14ac:dyDescent="0.35">
      <c r="B29" s="10" t="s">
        <v>62</v>
      </c>
      <c r="C29" s="5" t="s">
        <v>21</v>
      </c>
      <c r="D29" s="6">
        <v>1590</v>
      </c>
      <c r="E29" s="1" t="s">
        <v>51</v>
      </c>
      <c r="F29" s="1" t="s">
        <v>24</v>
      </c>
      <c r="G29" s="7">
        <v>1</v>
      </c>
      <c r="H29" s="21">
        <f t="shared" si="0"/>
        <v>3180</v>
      </c>
      <c r="I29" s="7">
        <v>0.09</v>
      </c>
      <c r="J29" s="21">
        <f t="shared" si="1"/>
        <v>3467</v>
      </c>
      <c r="K29" s="1" t="s">
        <v>61</v>
      </c>
    </row>
    <row r="30" spans="2:11" x14ac:dyDescent="0.35">
      <c r="D30" s="6"/>
      <c r="G30" s="7"/>
      <c r="H30" s="28"/>
      <c r="I30" s="7"/>
      <c r="J30" s="28"/>
    </row>
    <row r="31" spans="2:11" x14ac:dyDescent="0.35">
      <c r="D31" s="6"/>
      <c r="H31" s="30"/>
      <c r="J31" s="30"/>
    </row>
    <row r="32" spans="2:11" x14ac:dyDescent="0.35">
      <c r="B32" s="10" t="s">
        <v>25</v>
      </c>
      <c r="C32" s="5" t="s">
        <v>28</v>
      </c>
      <c r="D32" s="6">
        <v>1390</v>
      </c>
      <c r="E32" s="1" t="s">
        <v>42</v>
      </c>
      <c r="F32" s="1" t="s">
        <v>24</v>
      </c>
      <c r="G32" s="1">
        <v>0</v>
      </c>
      <c r="H32" s="21">
        <f t="shared" ref="H32:H35" si="8">ROUNDUP(D32*1+D32*G32,0)</f>
        <v>1390</v>
      </c>
      <c r="J32" s="30"/>
      <c r="K32" s="1" t="s">
        <v>61</v>
      </c>
    </row>
    <row r="33" spans="2:11" x14ac:dyDescent="0.35">
      <c r="B33" s="10" t="s">
        <v>25</v>
      </c>
      <c r="C33" s="5" t="s">
        <v>28</v>
      </c>
      <c r="D33" s="6">
        <v>1390</v>
      </c>
      <c r="E33" s="1" t="s">
        <v>43</v>
      </c>
      <c r="F33" s="1" t="s">
        <v>24</v>
      </c>
      <c r="G33" s="7">
        <v>0.25</v>
      </c>
      <c r="H33" s="21">
        <f t="shared" ref="H33" si="9">ROUNDUP(D33*1+D33*G33,0)</f>
        <v>1738</v>
      </c>
      <c r="J33" s="30"/>
      <c r="K33" s="1" t="s">
        <v>61</v>
      </c>
    </row>
    <row r="34" spans="2:11" x14ac:dyDescent="0.35">
      <c r="B34" s="10" t="s">
        <v>25</v>
      </c>
      <c r="C34" s="5" t="s">
        <v>28</v>
      </c>
      <c r="D34" s="6">
        <v>1390</v>
      </c>
      <c r="E34" s="1" t="s">
        <v>44</v>
      </c>
      <c r="F34" s="1" t="s">
        <v>24</v>
      </c>
      <c r="G34" s="7">
        <v>0.5</v>
      </c>
      <c r="H34" s="21">
        <f t="shared" si="8"/>
        <v>2085</v>
      </c>
      <c r="J34" s="30"/>
      <c r="K34" s="1" t="s">
        <v>61</v>
      </c>
    </row>
    <row r="35" spans="2:11" x14ac:dyDescent="0.35">
      <c r="B35" s="10" t="s">
        <v>25</v>
      </c>
      <c r="C35" s="5" t="s">
        <v>28</v>
      </c>
      <c r="D35" s="6">
        <v>1390</v>
      </c>
      <c r="E35" s="1" t="s">
        <v>45</v>
      </c>
      <c r="F35" s="1" t="s">
        <v>24</v>
      </c>
      <c r="G35" s="7">
        <v>0.75</v>
      </c>
      <c r="H35" s="21">
        <f t="shared" si="8"/>
        <v>2433</v>
      </c>
      <c r="J35" s="30"/>
      <c r="K35" s="1" t="s">
        <v>61</v>
      </c>
    </row>
    <row r="36" spans="2:11" x14ac:dyDescent="0.35">
      <c r="B36" s="10" t="s">
        <v>25</v>
      </c>
      <c r="C36" s="5" t="s">
        <v>28</v>
      </c>
      <c r="D36" s="6">
        <v>1390</v>
      </c>
      <c r="E36" s="1" t="s">
        <v>46</v>
      </c>
      <c r="F36" s="1" t="s">
        <v>24</v>
      </c>
      <c r="G36" s="7">
        <v>1</v>
      </c>
      <c r="H36" s="21">
        <f>ROUNDUP(D36*1+D36*G36,0)</f>
        <v>2780</v>
      </c>
      <c r="J36" s="30"/>
      <c r="K36" s="1" t="s">
        <v>61</v>
      </c>
    </row>
    <row r="37" spans="2:11" x14ac:dyDescent="0.35">
      <c r="H37" s="30"/>
      <c r="J37" s="30"/>
    </row>
    <row r="38" spans="2:11" s="19" customFormat="1" x14ac:dyDescent="0.35">
      <c r="B38" s="16"/>
      <c r="C38" s="17"/>
      <c r="D38" s="18"/>
      <c r="G38" s="20"/>
      <c r="H38" s="26"/>
      <c r="I38" s="20"/>
      <c r="J38" s="26"/>
    </row>
    <row r="39" spans="2:11" x14ac:dyDescent="0.35">
      <c r="H39" s="30"/>
      <c r="J39" s="30"/>
    </row>
    <row r="40" spans="2:11" x14ac:dyDescent="0.35">
      <c r="B40" s="11" t="s">
        <v>0</v>
      </c>
      <c r="C40" s="3" t="s">
        <v>1</v>
      </c>
      <c r="D40" s="2" t="s">
        <v>10</v>
      </c>
      <c r="E40" s="2" t="s">
        <v>2</v>
      </c>
      <c r="F40" s="2" t="s">
        <v>3</v>
      </c>
      <c r="G40" s="4" t="s">
        <v>33</v>
      </c>
      <c r="H40" s="22" t="s">
        <v>5</v>
      </c>
      <c r="I40" s="2" t="s">
        <v>4</v>
      </c>
      <c r="J40" s="31" t="s">
        <v>6</v>
      </c>
      <c r="K40" s="2" t="s">
        <v>34</v>
      </c>
    </row>
    <row r="41" spans="2:11" x14ac:dyDescent="0.35">
      <c r="B41" s="10" t="s">
        <v>73</v>
      </c>
      <c r="C41" s="5" t="s">
        <v>74</v>
      </c>
      <c r="D41" s="6">
        <v>420</v>
      </c>
      <c r="E41" s="1" t="s">
        <v>80</v>
      </c>
      <c r="F41" s="1" t="s">
        <v>9</v>
      </c>
      <c r="G41" s="1">
        <v>0</v>
      </c>
      <c r="H41" s="21">
        <f>ROUNDUP(D41*1+D41*G41,0)</f>
        <v>420</v>
      </c>
      <c r="I41" s="7">
        <v>0.09</v>
      </c>
      <c r="J41" s="21">
        <f>ROUNDUP(H41*1.09,0)</f>
        <v>458</v>
      </c>
    </row>
    <row r="42" spans="2:11" x14ac:dyDescent="0.35">
      <c r="B42" s="10" t="s">
        <v>73</v>
      </c>
      <c r="C42" s="5" t="s">
        <v>74</v>
      </c>
      <c r="D42" s="6">
        <v>420</v>
      </c>
      <c r="E42" s="1" t="s">
        <v>81</v>
      </c>
      <c r="F42" s="1" t="s">
        <v>9</v>
      </c>
      <c r="G42" s="7">
        <v>0.25</v>
      </c>
      <c r="H42" s="21">
        <f t="shared" ref="H42:H45" si="10">ROUNDUP(D42*1+D42*G42,0)</f>
        <v>525</v>
      </c>
      <c r="I42" s="7">
        <v>0.09</v>
      </c>
      <c r="J42" s="21">
        <f>ROUNDUP(H42*1.09,0)</f>
        <v>573</v>
      </c>
    </row>
    <row r="43" spans="2:11" x14ac:dyDescent="0.35">
      <c r="B43" s="10" t="s">
        <v>73</v>
      </c>
      <c r="C43" s="5" t="s">
        <v>74</v>
      </c>
      <c r="D43" s="6">
        <v>420</v>
      </c>
      <c r="E43" s="1" t="s">
        <v>82</v>
      </c>
      <c r="F43" s="1" t="s">
        <v>9</v>
      </c>
      <c r="G43" s="7">
        <v>0.5</v>
      </c>
      <c r="H43" s="21">
        <f t="shared" si="10"/>
        <v>630</v>
      </c>
      <c r="I43" s="7">
        <v>0.09</v>
      </c>
      <c r="J43" s="21">
        <f t="shared" ref="J43:J45" si="11">ROUNDUP(H43*1.09,0)</f>
        <v>687</v>
      </c>
    </row>
    <row r="44" spans="2:11" x14ac:dyDescent="0.35">
      <c r="B44" s="10" t="s">
        <v>73</v>
      </c>
      <c r="C44" s="5" t="s">
        <v>74</v>
      </c>
      <c r="D44" s="6">
        <v>420</v>
      </c>
      <c r="E44" s="1" t="s">
        <v>83</v>
      </c>
      <c r="F44" s="1" t="s">
        <v>9</v>
      </c>
      <c r="G44" s="7">
        <v>0.75</v>
      </c>
      <c r="H44" s="21">
        <f t="shared" si="10"/>
        <v>735</v>
      </c>
      <c r="I44" s="7">
        <v>0.09</v>
      </c>
      <c r="J44" s="21">
        <f t="shared" si="11"/>
        <v>802</v>
      </c>
    </row>
    <row r="45" spans="2:11" x14ac:dyDescent="0.35">
      <c r="B45" s="10" t="s">
        <v>73</v>
      </c>
      <c r="C45" s="5" t="s">
        <v>74</v>
      </c>
      <c r="D45" s="6">
        <v>420</v>
      </c>
      <c r="E45" s="1" t="s">
        <v>84</v>
      </c>
      <c r="F45" s="1" t="s">
        <v>9</v>
      </c>
      <c r="G45" s="7">
        <v>1</v>
      </c>
      <c r="H45" s="21">
        <f t="shared" si="10"/>
        <v>840</v>
      </c>
      <c r="I45" s="7">
        <v>0.09</v>
      </c>
      <c r="J45" s="21">
        <f t="shared" si="11"/>
        <v>916</v>
      </c>
    </row>
    <row r="46" spans="2:11" x14ac:dyDescent="0.35">
      <c r="C46" s="1"/>
      <c r="H46" s="30"/>
      <c r="J46" s="30"/>
    </row>
    <row r="47" spans="2:11" x14ac:dyDescent="0.35">
      <c r="B47" s="11" t="s">
        <v>0</v>
      </c>
      <c r="C47" s="3" t="s">
        <v>1</v>
      </c>
      <c r="D47" s="2" t="s">
        <v>10</v>
      </c>
      <c r="E47" s="2" t="s">
        <v>2</v>
      </c>
      <c r="F47" s="2" t="s">
        <v>3</v>
      </c>
      <c r="G47" s="4" t="s">
        <v>33</v>
      </c>
      <c r="H47" s="22" t="s">
        <v>5</v>
      </c>
      <c r="I47" s="14"/>
      <c r="J47" s="31"/>
      <c r="K47" s="14"/>
    </row>
    <row r="48" spans="2:11" x14ac:dyDescent="0.35">
      <c r="B48" s="10" t="s">
        <v>75</v>
      </c>
      <c r="C48" s="5" t="s">
        <v>76</v>
      </c>
      <c r="D48" s="6">
        <v>490</v>
      </c>
      <c r="E48" s="1" t="s">
        <v>80</v>
      </c>
      <c r="F48" s="1" t="s">
        <v>9</v>
      </c>
      <c r="G48" s="1">
        <v>0</v>
      </c>
      <c r="H48" s="21">
        <f>ROUNDUP(D48*1+D48*G48,0)</f>
        <v>490</v>
      </c>
      <c r="I48" s="15"/>
      <c r="J48" s="29"/>
      <c r="K48" s="9"/>
    </row>
    <row r="49" spans="2:11" x14ac:dyDescent="0.35">
      <c r="B49" s="10" t="s">
        <v>75</v>
      </c>
      <c r="C49" s="5" t="s">
        <v>76</v>
      </c>
      <c r="D49" s="6">
        <v>490</v>
      </c>
      <c r="E49" s="1" t="s">
        <v>81</v>
      </c>
      <c r="F49" s="1" t="s">
        <v>9</v>
      </c>
      <c r="G49" s="7">
        <v>0.25</v>
      </c>
      <c r="H49" s="21">
        <f t="shared" ref="H49:H52" si="12">ROUNDUP(D49*1+D49*G49,0)</f>
        <v>613</v>
      </c>
      <c r="I49" s="15"/>
      <c r="J49" s="29"/>
      <c r="K49" s="9"/>
    </row>
    <row r="50" spans="2:11" x14ac:dyDescent="0.35">
      <c r="B50" s="10" t="s">
        <v>75</v>
      </c>
      <c r="C50" s="5" t="s">
        <v>76</v>
      </c>
      <c r="D50" s="6">
        <v>490</v>
      </c>
      <c r="E50" s="1" t="s">
        <v>82</v>
      </c>
      <c r="F50" s="1" t="s">
        <v>9</v>
      </c>
      <c r="G50" s="7">
        <v>0.5</v>
      </c>
      <c r="H50" s="21">
        <f t="shared" si="12"/>
        <v>735</v>
      </c>
      <c r="I50" s="15"/>
      <c r="J50" s="29"/>
      <c r="K50" s="9"/>
    </row>
    <row r="51" spans="2:11" x14ac:dyDescent="0.35">
      <c r="B51" s="10" t="s">
        <v>75</v>
      </c>
      <c r="C51" s="5" t="s">
        <v>76</v>
      </c>
      <c r="D51" s="6">
        <v>490</v>
      </c>
      <c r="E51" s="1" t="s">
        <v>83</v>
      </c>
      <c r="F51" s="1" t="s">
        <v>9</v>
      </c>
      <c r="G51" s="7">
        <v>0.75</v>
      </c>
      <c r="H51" s="21">
        <f t="shared" si="12"/>
        <v>858</v>
      </c>
      <c r="I51" s="15"/>
      <c r="J51" s="29"/>
      <c r="K51" s="9"/>
    </row>
    <row r="52" spans="2:11" x14ac:dyDescent="0.35">
      <c r="B52" s="10" t="s">
        <v>75</v>
      </c>
      <c r="C52" s="5" t="s">
        <v>76</v>
      </c>
      <c r="D52" s="6">
        <v>490</v>
      </c>
      <c r="E52" s="1" t="s">
        <v>84</v>
      </c>
      <c r="F52" s="1" t="s">
        <v>9</v>
      </c>
      <c r="G52" s="7">
        <v>1</v>
      </c>
      <c r="H52" s="21">
        <f t="shared" si="12"/>
        <v>980</v>
      </c>
      <c r="I52" s="15"/>
      <c r="J52" s="29"/>
      <c r="K52" s="9"/>
    </row>
  </sheetData>
  <mergeCells count="1">
    <mergeCell ref="B1:J1"/>
  </mergeCells>
  <phoneticPr fontId="2" type="noConversion"/>
  <pageMargins left="0.7" right="0.7" top="0.78740157499999996" bottom="0.78740157499999996" header="0.3" footer="0.3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5ADA4-3B55-4F49-AC09-0174831141BA}">
  <sheetPr>
    <pageSetUpPr fitToPage="1"/>
  </sheetPr>
  <dimension ref="A1:J60"/>
  <sheetViews>
    <sheetView workbookViewId="0">
      <selection activeCell="E60" sqref="E60"/>
    </sheetView>
  </sheetViews>
  <sheetFormatPr baseColWidth="10" defaultColWidth="11.54296875" defaultRowHeight="14.5" x14ac:dyDescent="0.35"/>
  <cols>
    <col min="1" max="1" width="13.36328125" style="10" bestFit="1" customWidth="1"/>
    <col min="2" max="2" width="19.453125" style="5" bestFit="1" customWidth="1"/>
    <col min="3" max="3" width="10.453125" style="1" bestFit="1" customWidth="1"/>
    <col min="4" max="4" width="11.7265625" style="1" bestFit="1" customWidth="1"/>
    <col min="5" max="5" width="15.90625" style="1" bestFit="1" customWidth="1"/>
    <col min="6" max="6" width="21.453125" style="1" bestFit="1" customWidth="1"/>
    <col min="7" max="7" width="11" style="1" bestFit="1" customWidth="1"/>
    <col min="8" max="8" width="19.26953125" style="1" bestFit="1" customWidth="1"/>
    <col min="9" max="9" width="10.453125" style="1" bestFit="1" customWidth="1"/>
    <col min="10" max="10" width="49.08984375" style="1" bestFit="1" customWidth="1"/>
    <col min="11" max="16384" width="11.54296875" style="1"/>
  </cols>
  <sheetData>
    <row r="1" spans="1:10" ht="18.5" x14ac:dyDescent="0.45">
      <c r="A1" s="1"/>
      <c r="B1" s="32" t="s">
        <v>86</v>
      </c>
      <c r="C1" s="33"/>
      <c r="D1" s="33"/>
      <c r="E1" s="33"/>
      <c r="F1" s="33"/>
      <c r="G1" s="33"/>
      <c r="H1" s="33"/>
      <c r="I1" s="33"/>
      <c r="J1" s="34"/>
    </row>
    <row r="2" spans="1:10" x14ac:dyDescent="0.35">
      <c r="A2" s="10" t="s">
        <v>7</v>
      </c>
      <c r="B2" s="5" t="s">
        <v>13</v>
      </c>
      <c r="C2" s="6">
        <v>690</v>
      </c>
      <c r="D2" s="1" t="s">
        <v>42</v>
      </c>
      <c r="E2" s="1" t="s">
        <v>38</v>
      </c>
      <c r="F2" s="1">
        <v>0</v>
      </c>
      <c r="G2" s="21">
        <f t="shared" ref="G2:G25" si="0">ROUNDUP(C2*1+C2*F2,0)</f>
        <v>690</v>
      </c>
      <c r="H2" s="7"/>
      <c r="I2" s="7"/>
      <c r="J2" s="1" t="s">
        <v>36</v>
      </c>
    </row>
    <row r="3" spans="1:10" x14ac:dyDescent="0.35">
      <c r="A3" s="10" t="s">
        <v>7</v>
      </c>
      <c r="B3" s="5" t="s">
        <v>13</v>
      </c>
      <c r="C3" s="6">
        <v>690</v>
      </c>
      <c r="D3" s="1" t="s">
        <v>43</v>
      </c>
      <c r="E3" s="1" t="s">
        <v>38</v>
      </c>
      <c r="F3" s="7">
        <v>0.25</v>
      </c>
      <c r="G3" s="21">
        <f t="shared" si="0"/>
        <v>863</v>
      </c>
      <c r="H3" s="7"/>
      <c r="I3" s="7"/>
      <c r="J3" s="1" t="s">
        <v>37</v>
      </c>
    </row>
    <row r="4" spans="1:10" x14ac:dyDescent="0.35">
      <c r="A4" s="10" t="s">
        <v>7</v>
      </c>
      <c r="B4" s="5" t="s">
        <v>13</v>
      </c>
      <c r="C4" s="6">
        <v>690</v>
      </c>
      <c r="D4" s="1" t="s">
        <v>44</v>
      </c>
      <c r="E4" s="1" t="s">
        <v>38</v>
      </c>
      <c r="F4" s="7">
        <v>0.5</v>
      </c>
      <c r="G4" s="21">
        <f t="shared" si="0"/>
        <v>1035</v>
      </c>
      <c r="H4" s="7"/>
      <c r="I4" s="7"/>
      <c r="J4" s="1" t="s">
        <v>40</v>
      </c>
    </row>
    <row r="5" spans="1:10" x14ac:dyDescent="0.35">
      <c r="A5" s="10" t="s">
        <v>7</v>
      </c>
      <c r="B5" s="5" t="s">
        <v>13</v>
      </c>
      <c r="C5" s="6">
        <v>690</v>
      </c>
      <c r="D5" s="1" t="s">
        <v>45</v>
      </c>
      <c r="E5" s="1" t="s">
        <v>38</v>
      </c>
      <c r="F5" s="7">
        <v>0.75</v>
      </c>
      <c r="G5" s="21">
        <f t="shared" si="0"/>
        <v>1208</v>
      </c>
      <c r="H5" s="7"/>
      <c r="I5" s="7"/>
    </row>
    <row r="6" spans="1:10" x14ac:dyDescent="0.35">
      <c r="A6" s="10" t="s">
        <v>7</v>
      </c>
      <c r="B6" s="5" t="s">
        <v>13</v>
      </c>
      <c r="C6" s="6">
        <v>690</v>
      </c>
      <c r="D6" s="1" t="s">
        <v>46</v>
      </c>
      <c r="E6" s="1" t="s">
        <v>38</v>
      </c>
      <c r="F6" s="7">
        <v>1</v>
      </c>
      <c r="G6" s="21">
        <f t="shared" si="0"/>
        <v>1380</v>
      </c>
      <c r="H6" s="7"/>
      <c r="I6" s="7"/>
    </row>
    <row r="7" spans="1:10" x14ac:dyDescent="0.35">
      <c r="C7" s="6"/>
      <c r="F7" s="7"/>
      <c r="G7" s="7"/>
      <c r="H7" s="7"/>
      <c r="I7" s="7"/>
    </row>
    <row r="8" spans="1:10" x14ac:dyDescent="0.35">
      <c r="C8" s="6"/>
      <c r="F8" s="7"/>
      <c r="G8" s="7"/>
      <c r="H8" s="7"/>
      <c r="I8" s="7"/>
    </row>
    <row r="9" spans="1:10" x14ac:dyDescent="0.35">
      <c r="A9" s="10" t="s">
        <v>7</v>
      </c>
      <c r="B9" s="5" t="s">
        <v>15</v>
      </c>
      <c r="C9" s="6">
        <v>240</v>
      </c>
      <c r="D9" s="1" t="s">
        <v>71</v>
      </c>
      <c r="F9" s="1">
        <v>0</v>
      </c>
      <c r="G9" s="21">
        <v>220</v>
      </c>
      <c r="H9" s="7"/>
      <c r="I9" s="7"/>
    </row>
    <row r="10" spans="1:10" x14ac:dyDescent="0.35">
      <c r="A10" s="10" t="s">
        <v>7</v>
      </c>
      <c r="B10" s="5" t="s">
        <v>15</v>
      </c>
      <c r="C10" s="6">
        <v>240</v>
      </c>
      <c r="D10" s="1" t="s">
        <v>72</v>
      </c>
      <c r="F10" s="1">
        <v>0</v>
      </c>
      <c r="G10" s="21">
        <f t="shared" ref="G10" si="1">ROUNDUP(C10*1+C10*F10,0)</f>
        <v>240</v>
      </c>
      <c r="H10" s="7"/>
      <c r="I10" s="7"/>
    </row>
    <row r="11" spans="1:10" x14ac:dyDescent="0.35">
      <c r="C11" s="6"/>
      <c r="G11" s="7"/>
      <c r="H11" s="7"/>
      <c r="I11" s="7"/>
    </row>
    <row r="12" spans="1:10" x14ac:dyDescent="0.35">
      <c r="A12" s="10" t="s">
        <v>7</v>
      </c>
      <c r="B12" s="5" t="s">
        <v>16</v>
      </c>
      <c r="C12" s="6">
        <v>299</v>
      </c>
      <c r="D12" s="1" t="s">
        <v>71</v>
      </c>
      <c r="F12" s="1">
        <v>0</v>
      </c>
      <c r="G12" s="21">
        <v>279</v>
      </c>
      <c r="H12" s="7"/>
      <c r="I12" s="7"/>
    </row>
    <row r="13" spans="1:10" x14ac:dyDescent="0.35">
      <c r="A13" s="10" t="s">
        <v>7</v>
      </c>
      <c r="B13" s="5" t="s">
        <v>16</v>
      </c>
      <c r="C13" s="6">
        <v>299</v>
      </c>
      <c r="D13" s="1" t="s">
        <v>72</v>
      </c>
      <c r="F13" s="1">
        <v>0</v>
      </c>
      <c r="G13" s="21">
        <f t="shared" ref="G13" si="2">ROUNDUP(C13*1+C13*F13,0)</f>
        <v>299</v>
      </c>
      <c r="H13" s="7"/>
      <c r="I13" s="7"/>
    </row>
    <row r="14" spans="1:10" x14ac:dyDescent="0.35">
      <c r="C14" s="6"/>
      <c r="G14" s="7"/>
      <c r="H14" s="7"/>
      <c r="I14" s="7"/>
    </row>
    <row r="15" spans="1:10" x14ac:dyDescent="0.35">
      <c r="A15" s="10" t="s">
        <v>7</v>
      </c>
      <c r="B15" s="5" t="s">
        <v>17</v>
      </c>
      <c r="C15" s="6">
        <v>390</v>
      </c>
      <c r="D15" s="1" t="s">
        <v>52</v>
      </c>
      <c r="F15" s="1">
        <v>0</v>
      </c>
      <c r="G15" s="21">
        <f t="shared" si="0"/>
        <v>390</v>
      </c>
      <c r="H15" s="7"/>
      <c r="I15" s="7"/>
      <c r="J15" s="8" t="s">
        <v>57</v>
      </c>
    </row>
    <row r="16" spans="1:10" x14ac:dyDescent="0.35">
      <c r="A16" s="10" t="s">
        <v>7</v>
      </c>
      <c r="B16" s="5" t="s">
        <v>17</v>
      </c>
      <c r="C16" s="6">
        <v>390</v>
      </c>
      <c r="D16" s="1" t="s">
        <v>56</v>
      </c>
      <c r="F16" s="7">
        <v>0.25</v>
      </c>
      <c r="G16" s="21">
        <f t="shared" si="0"/>
        <v>488</v>
      </c>
      <c r="H16" s="7"/>
      <c r="I16" s="7"/>
      <c r="J16" s="8" t="s">
        <v>57</v>
      </c>
    </row>
    <row r="17" spans="1:10" x14ac:dyDescent="0.35">
      <c r="A17" s="10" t="s">
        <v>7</v>
      </c>
      <c r="B17" s="5" t="s">
        <v>17</v>
      </c>
      <c r="C17" s="6">
        <v>390</v>
      </c>
      <c r="D17" s="1" t="s">
        <v>53</v>
      </c>
      <c r="F17" s="7">
        <v>0.5</v>
      </c>
      <c r="G17" s="21">
        <f t="shared" si="0"/>
        <v>585</v>
      </c>
      <c r="H17" s="7"/>
      <c r="I17" s="7"/>
      <c r="J17" s="8" t="s">
        <v>57</v>
      </c>
    </row>
    <row r="18" spans="1:10" x14ac:dyDescent="0.35">
      <c r="A18" s="10" t="s">
        <v>7</v>
      </c>
      <c r="B18" s="5" t="s">
        <v>17</v>
      </c>
      <c r="C18" s="6">
        <v>390</v>
      </c>
      <c r="D18" s="1" t="s">
        <v>54</v>
      </c>
      <c r="F18" s="7">
        <v>0.75</v>
      </c>
      <c r="G18" s="21">
        <f t="shared" si="0"/>
        <v>683</v>
      </c>
      <c r="H18" s="7"/>
      <c r="I18" s="7"/>
      <c r="J18" s="8" t="s">
        <v>57</v>
      </c>
    </row>
    <row r="19" spans="1:10" x14ac:dyDescent="0.35">
      <c r="A19" s="10" t="s">
        <v>7</v>
      </c>
      <c r="B19" s="5" t="s">
        <v>17</v>
      </c>
      <c r="C19" s="6">
        <v>390</v>
      </c>
      <c r="D19" s="1" t="s">
        <v>55</v>
      </c>
      <c r="F19" s="7">
        <v>1</v>
      </c>
      <c r="G19" s="21">
        <f t="shared" si="0"/>
        <v>780</v>
      </c>
      <c r="H19" s="7"/>
      <c r="I19" s="7"/>
      <c r="J19" s="8" t="s">
        <v>57</v>
      </c>
    </row>
    <row r="20" spans="1:10" ht="30" customHeight="1" x14ac:dyDescent="0.35">
      <c r="A20" s="11" t="s">
        <v>0</v>
      </c>
      <c r="B20" s="3" t="s">
        <v>1</v>
      </c>
      <c r="C20" s="2" t="s">
        <v>10</v>
      </c>
      <c r="D20" s="2" t="s">
        <v>2</v>
      </c>
      <c r="E20" s="2" t="s">
        <v>3</v>
      </c>
      <c r="F20" s="4" t="s">
        <v>33</v>
      </c>
      <c r="G20" s="22" t="s">
        <v>5</v>
      </c>
      <c r="H20" s="2" t="s">
        <v>4</v>
      </c>
      <c r="I20" s="22" t="s">
        <v>6</v>
      </c>
      <c r="J20" s="2" t="s">
        <v>34</v>
      </c>
    </row>
    <row r="21" spans="1:10" x14ac:dyDescent="0.35">
      <c r="A21" s="10" t="s">
        <v>7</v>
      </c>
      <c r="B21" s="5" t="s">
        <v>22</v>
      </c>
      <c r="C21" s="6">
        <v>492</v>
      </c>
      <c r="D21" s="1" t="s">
        <v>52</v>
      </c>
      <c r="E21" s="1" t="s">
        <v>9</v>
      </c>
      <c r="F21" s="1">
        <v>0</v>
      </c>
      <c r="G21" s="21">
        <f>ROUNDUP(C21*1+C21*F21,0)</f>
        <v>492</v>
      </c>
      <c r="H21" s="7">
        <v>0.09</v>
      </c>
      <c r="I21" s="21">
        <f>ROUNDUP(G21*1.09,0)</f>
        <v>537</v>
      </c>
      <c r="J21" s="8" t="s">
        <v>57</v>
      </c>
    </row>
    <row r="22" spans="1:10" x14ac:dyDescent="0.35">
      <c r="A22" s="10" t="s">
        <v>7</v>
      </c>
      <c r="B22" s="5" t="s">
        <v>22</v>
      </c>
      <c r="C22" s="6">
        <v>492</v>
      </c>
      <c r="D22" s="1" t="s">
        <v>56</v>
      </c>
      <c r="E22" s="1" t="s">
        <v>9</v>
      </c>
      <c r="F22" s="7">
        <v>0.25</v>
      </c>
      <c r="G22" s="21">
        <f>ROUNDUP(C22*1+C22*F22,0)</f>
        <v>615</v>
      </c>
      <c r="H22" s="7">
        <v>0.09</v>
      </c>
      <c r="I22" s="21">
        <f>ROUNDUP(G22*1.09,0)</f>
        <v>671</v>
      </c>
      <c r="J22" s="8" t="s">
        <v>57</v>
      </c>
    </row>
    <row r="23" spans="1:10" x14ac:dyDescent="0.35">
      <c r="A23" s="10" t="s">
        <v>7</v>
      </c>
      <c r="B23" s="5" t="s">
        <v>22</v>
      </c>
      <c r="C23" s="6">
        <v>492</v>
      </c>
      <c r="D23" s="1" t="s">
        <v>53</v>
      </c>
      <c r="E23" s="1" t="s">
        <v>9</v>
      </c>
      <c r="F23" s="7">
        <v>0.5</v>
      </c>
      <c r="G23" s="21">
        <f t="shared" si="0"/>
        <v>738</v>
      </c>
      <c r="H23" s="7">
        <v>0.09</v>
      </c>
      <c r="I23" s="21">
        <f t="shared" ref="I23:I25" si="3">ROUNDUP(G23*1.09,0)</f>
        <v>805</v>
      </c>
      <c r="J23" s="8" t="s">
        <v>57</v>
      </c>
    </row>
    <row r="24" spans="1:10" x14ac:dyDescent="0.35">
      <c r="A24" s="10" t="s">
        <v>7</v>
      </c>
      <c r="B24" s="5" t="s">
        <v>22</v>
      </c>
      <c r="C24" s="6">
        <v>492</v>
      </c>
      <c r="D24" s="1" t="s">
        <v>54</v>
      </c>
      <c r="E24" s="1" t="s">
        <v>9</v>
      </c>
      <c r="F24" s="7">
        <v>0.75</v>
      </c>
      <c r="G24" s="21">
        <f t="shared" si="0"/>
        <v>861</v>
      </c>
      <c r="H24" s="7">
        <v>0.09</v>
      </c>
      <c r="I24" s="21">
        <f t="shared" si="3"/>
        <v>939</v>
      </c>
      <c r="J24" s="8" t="s">
        <v>57</v>
      </c>
    </row>
    <row r="25" spans="1:10" x14ac:dyDescent="0.35">
      <c r="A25" s="10" t="s">
        <v>7</v>
      </c>
      <c r="B25" s="5" t="s">
        <v>22</v>
      </c>
      <c r="C25" s="6">
        <v>492</v>
      </c>
      <c r="D25" s="1" t="s">
        <v>55</v>
      </c>
      <c r="E25" s="1" t="s">
        <v>9</v>
      </c>
      <c r="F25" s="7">
        <v>1</v>
      </c>
      <c r="G25" s="21">
        <f t="shared" si="0"/>
        <v>984</v>
      </c>
      <c r="H25" s="7">
        <v>0.09</v>
      </c>
      <c r="I25" s="21">
        <f t="shared" si="3"/>
        <v>1073</v>
      </c>
      <c r="J25" s="8" t="s">
        <v>57</v>
      </c>
    </row>
    <row r="26" spans="1:10" x14ac:dyDescent="0.35">
      <c r="C26" s="6"/>
      <c r="F26" s="7"/>
      <c r="G26" s="7"/>
      <c r="H26" s="7"/>
      <c r="I26" s="7"/>
    </row>
    <row r="27" spans="1:10" x14ac:dyDescent="0.35">
      <c r="A27" s="10" t="s">
        <v>7</v>
      </c>
      <c r="B27" s="5" t="s">
        <v>23</v>
      </c>
      <c r="C27" s="6">
        <v>640</v>
      </c>
      <c r="D27" s="1" t="s">
        <v>42</v>
      </c>
      <c r="E27" s="1" t="s">
        <v>9</v>
      </c>
      <c r="F27" s="1">
        <v>0</v>
      </c>
      <c r="G27" s="21">
        <f t="shared" ref="G27:G31" si="4">ROUNDUP(C27*1+C27*F27,0)</f>
        <v>640</v>
      </c>
      <c r="H27" s="7">
        <v>0.09</v>
      </c>
      <c r="I27" s="21">
        <f t="shared" ref="I27:I31" si="5">ROUNDUP(G27*1.09,0)</f>
        <v>698</v>
      </c>
      <c r="J27" s="8" t="s">
        <v>58</v>
      </c>
    </row>
    <row r="28" spans="1:10" x14ac:dyDescent="0.35">
      <c r="A28" s="10" t="s">
        <v>7</v>
      </c>
      <c r="B28" s="5" t="s">
        <v>23</v>
      </c>
      <c r="C28" s="6">
        <v>640</v>
      </c>
      <c r="D28" s="1" t="s">
        <v>43</v>
      </c>
      <c r="E28" s="1" t="s">
        <v>9</v>
      </c>
      <c r="F28" s="7">
        <v>0.25</v>
      </c>
      <c r="G28" s="21">
        <f t="shared" si="4"/>
        <v>800</v>
      </c>
      <c r="H28" s="7">
        <v>0.09</v>
      </c>
      <c r="I28" s="21">
        <f t="shared" si="5"/>
        <v>872</v>
      </c>
      <c r="J28" s="8" t="s">
        <v>58</v>
      </c>
    </row>
    <row r="29" spans="1:10" x14ac:dyDescent="0.35">
      <c r="A29" s="10" t="s">
        <v>7</v>
      </c>
      <c r="B29" s="5" t="s">
        <v>23</v>
      </c>
      <c r="C29" s="6">
        <v>640</v>
      </c>
      <c r="D29" s="1" t="s">
        <v>44</v>
      </c>
      <c r="E29" s="1" t="s">
        <v>9</v>
      </c>
      <c r="F29" s="7">
        <v>0.5</v>
      </c>
      <c r="G29" s="21">
        <f t="shared" si="4"/>
        <v>960</v>
      </c>
      <c r="H29" s="7">
        <v>0.09</v>
      </c>
      <c r="I29" s="21">
        <f t="shared" si="5"/>
        <v>1047</v>
      </c>
      <c r="J29" s="8" t="s">
        <v>58</v>
      </c>
    </row>
    <row r="30" spans="1:10" x14ac:dyDescent="0.35">
      <c r="A30" s="10" t="s">
        <v>7</v>
      </c>
      <c r="B30" s="5" t="s">
        <v>23</v>
      </c>
      <c r="C30" s="6">
        <v>640</v>
      </c>
      <c r="D30" s="1" t="s">
        <v>45</v>
      </c>
      <c r="E30" s="1" t="s">
        <v>9</v>
      </c>
      <c r="F30" s="7">
        <v>0.75</v>
      </c>
      <c r="G30" s="21">
        <f t="shared" si="4"/>
        <v>1120</v>
      </c>
      <c r="H30" s="7">
        <v>0.09</v>
      </c>
      <c r="I30" s="21">
        <f t="shared" si="5"/>
        <v>1221</v>
      </c>
      <c r="J30" s="8" t="s">
        <v>58</v>
      </c>
    </row>
    <row r="31" spans="1:10" x14ac:dyDescent="0.35">
      <c r="A31" s="10" t="s">
        <v>7</v>
      </c>
      <c r="B31" s="5" t="s">
        <v>23</v>
      </c>
      <c r="C31" s="6">
        <v>640</v>
      </c>
      <c r="D31" s="1" t="s">
        <v>46</v>
      </c>
      <c r="E31" s="1" t="s">
        <v>9</v>
      </c>
      <c r="F31" s="7">
        <v>1</v>
      </c>
      <c r="G31" s="21">
        <f t="shared" si="4"/>
        <v>1280</v>
      </c>
      <c r="H31" s="7">
        <v>0.09</v>
      </c>
      <c r="I31" s="21">
        <f t="shared" si="5"/>
        <v>1396</v>
      </c>
      <c r="J31" s="8" t="s">
        <v>58</v>
      </c>
    </row>
    <row r="32" spans="1:10" s="25" customFormat="1" x14ac:dyDescent="0.35">
      <c r="A32" s="23"/>
      <c r="B32" s="24"/>
      <c r="C32" s="21"/>
      <c r="F32" s="26"/>
      <c r="G32" s="26"/>
      <c r="H32" s="26"/>
      <c r="I32" s="26"/>
    </row>
    <row r="33" spans="1:10" x14ac:dyDescent="0.35">
      <c r="C33" s="6"/>
      <c r="F33" s="7"/>
      <c r="G33" s="7"/>
      <c r="H33" s="7"/>
      <c r="I33" s="7"/>
    </row>
    <row r="34" spans="1:10" x14ac:dyDescent="0.35">
      <c r="A34" s="10" t="s">
        <v>25</v>
      </c>
      <c r="B34" s="5" t="s">
        <v>26</v>
      </c>
      <c r="C34" s="6">
        <v>1469</v>
      </c>
      <c r="D34" s="1" t="s">
        <v>47</v>
      </c>
      <c r="E34" s="1" t="s">
        <v>63</v>
      </c>
      <c r="F34" s="1">
        <v>0</v>
      </c>
      <c r="G34" s="21">
        <f t="shared" ref="G34:G37" si="6">ROUNDUP(C34*1+C34*F34,0)</f>
        <v>1469</v>
      </c>
      <c r="H34" s="7"/>
      <c r="I34" s="7"/>
      <c r="J34" s="1" t="s">
        <v>40</v>
      </c>
    </row>
    <row r="35" spans="1:10" x14ac:dyDescent="0.35">
      <c r="A35" s="10" t="s">
        <v>25</v>
      </c>
      <c r="B35" s="5" t="s">
        <v>26</v>
      </c>
      <c r="C35" s="6">
        <v>1469</v>
      </c>
      <c r="D35" s="1" t="s">
        <v>48</v>
      </c>
      <c r="E35" s="1" t="s">
        <v>63</v>
      </c>
      <c r="F35" s="7">
        <v>0.25</v>
      </c>
      <c r="G35" s="21">
        <f t="shared" si="6"/>
        <v>1837</v>
      </c>
      <c r="H35" s="7"/>
      <c r="I35" s="7"/>
      <c r="J35" s="1" t="s">
        <v>40</v>
      </c>
    </row>
    <row r="36" spans="1:10" x14ac:dyDescent="0.35">
      <c r="A36" s="10" t="s">
        <v>25</v>
      </c>
      <c r="B36" s="5" t="s">
        <v>26</v>
      </c>
      <c r="C36" s="6">
        <v>1469</v>
      </c>
      <c r="D36" s="1" t="s">
        <v>49</v>
      </c>
      <c r="E36" s="1" t="s">
        <v>63</v>
      </c>
      <c r="F36" s="7">
        <v>0.5</v>
      </c>
      <c r="G36" s="21">
        <f t="shared" si="6"/>
        <v>2204</v>
      </c>
      <c r="H36" s="7"/>
      <c r="I36" s="7"/>
      <c r="J36" s="1" t="s">
        <v>40</v>
      </c>
    </row>
    <row r="37" spans="1:10" x14ac:dyDescent="0.35">
      <c r="A37" s="10" t="s">
        <v>25</v>
      </c>
      <c r="B37" s="5" t="s">
        <v>26</v>
      </c>
      <c r="C37" s="6">
        <v>1469</v>
      </c>
      <c r="D37" s="1" t="s">
        <v>50</v>
      </c>
      <c r="E37" s="1" t="s">
        <v>63</v>
      </c>
      <c r="F37" s="7">
        <v>0.75</v>
      </c>
      <c r="G37" s="21">
        <f t="shared" si="6"/>
        <v>2571</v>
      </c>
      <c r="H37" s="7"/>
      <c r="I37" s="7"/>
      <c r="J37" s="1" t="s">
        <v>40</v>
      </c>
    </row>
    <row r="38" spans="1:10" x14ac:dyDescent="0.35">
      <c r="A38" s="10" t="s">
        <v>25</v>
      </c>
      <c r="B38" s="5" t="s">
        <v>26</v>
      </c>
      <c r="C38" s="6">
        <v>1469</v>
      </c>
      <c r="D38" s="1" t="s">
        <v>51</v>
      </c>
      <c r="E38" s="1" t="s">
        <v>63</v>
      </c>
      <c r="F38" s="7">
        <v>1</v>
      </c>
      <c r="G38" s="21">
        <f>ROUNDUP(C38*1+C38*F38,0)</f>
        <v>2938</v>
      </c>
      <c r="H38" s="7"/>
      <c r="I38" s="7"/>
      <c r="J38" s="1" t="s">
        <v>40</v>
      </c>
    </row>
    <row r="39" spans="1:10" x14ac:dyDescent="0.35">
      <c r="C39" s="6"/>
      <c r="H39" s="7"/>
      <c r="I39" s="7"/>
    </row>
    <row r="40" spans="1:10" x14ac:dyDescent="0.35">
      <c r="A40" s="10" t="s">
        <v>25</v>
      </c>
      <c r="B40" s="5" t="s">
        <v>32</v>
      </c>
      <c r="C40" s="6">
        <v>1469</v>
      </c>
      <c r="D40" s="1" t="s">
        <v>47</v>
      </c>
      <c r="E40" s="1" t="s">
        <v>63</v>
      </c>
      <c r="F40" s="1">
        <v>0</v>
      </c>
      <c r="G40" s="21">
        <f t="shared" ref="G40:G43" si="7">ROUNDUP(C40*1+C40*F40,0)</f>
        <v>1469</v>
      </c>
      <c r="H40" s="7"/>
      <c r="I40" s="7"/>
      <c r="J40" s="1" t="s">
        <v>40</v>
      </c>
    </row>
    <row r="41" spans="1:10" x14ac:dyDescent="0.35">
      <c r="A41" s="10" t="s">
        <v>25</v>
      </c>
      <c r="B41" s="5" t="s">
        <v>32</v>
      </c>
      <c r="C41" s="6">
        <v>1469</v>
      </c>
      <c r="D41" s="1" t="s">
        <v>48</v>
      </c>
      <c r="E41" s="1" t="s">
        <v>63</v>
      </c>
      <c r="F41" s="7">
        <v>0.25</v>
      </c>
      <c r="G41" s="21">
        <f t="shared" si="7"/>
        <v>1837</v>
      </c>
      <c r="H41" s="7"/>
      <c r="I41" s="7"/>
      <c r="J41" s="1" t="s">
        <v>40</v>
      </c>
    </row>
    <row r="42" spans="1:10" x14ac:dyDescent="0.35">
      <c r="A42" s="10" t="s">
        <v>25</v>
      </c>
      <c r="B42" s="5" t="s">
        <v>32</v>
      </c>
      <c r="C42" s="6">
        <v>1469</v>
      </c>
      <c r="D42" s="1" t="s">
        <v>49</v>
      </c>
      <c r="E42" s="1" t="s">
        <v>63</v>
      </c>
      <c r="F42" s="7">
        <v>0.5</v>
      </c>
      <c r="G42" s="21">
        <f t="shared" si="7"/>
        <v>2204</v>
      </c>
      <c r="H42" s="7"/>
      <c r="I42" s="7"/>
      <c r="J42" s="1" t="s">
        <v>40</v>
      </c>
    </row>
    <row r="43" spans="1:10" x14ac:dyDescent="0.35">
      <c r="A43" s="10" t="s">
        <v>25</v>
      </c>
      <c r="B43" s="5" t="s">
        <v>32</v>
      </c>
      <c r="C43" s="6">
        <v>1469</v>
      </c>
      <c r="D43" s="1" t="s">
        <v>50</v>
      </c>
      <c r="E43" s="1" t="s">
        <v>63</v>
      </c>
      <c r="F43" s="7">
        <v>0.75</v>
      </c>
      <c r="G43" s="21">
        <f t="shared" si="7"/>
        <v>2571</v>
      </c>
      <c r="H43" s="7"/>
      <c r="I43" s="7"/>
      <c r="J43" s="1" t="s">
        <v>40</v>
      </c>
    </row>
    <row r="44" spans="1:10" x14ac:dyDescent="0.35">
      <c r="A44" s="10" t="s">
        <v>25</v>
      </c>
      <c r="B44" s="5" t="s">
        <v>32</v>
      </c>
      <c r="C44" s="6">
        <v>1469</v>
      </c>
      <c r="D44" s="1" t="s">
        <v>51</v>
      </c>
      <c r="E44" s="1" t="s">
        <v>63</v>
      </c>
      <c r="F44" s="7">
        <v>1</v>
      </c>
      <c r="G44" s="21">
        <f>ROUNDUP(C44*1+C44*F44,0)</f>
        <v>2938</v>
      </c>
      <c r="H44" s="7"/>
      <c r="I44" s="7"/>
      <c r="J44" s="1" t="s">
        <v>40</v>
      </c>
    </row>
    <row r="45" spans="1:10" x14ac:dyDescent="0.35">
      <c r="C45" s="6"/>
      <c r="F45" s="7"/>
      <c r="G45" s="7"/>
      <c r="H45" s="7"/>
      <c r="I45" s="7"/>
    </row>
    <row r="46" spans="1:10" x14ac:dyDescent="0.35">
      <c r="A46" s="10" t="s">
        <v>25</v>
      </c>
      <c r="B46" s="5" t="s">
        <v>27</v>
      </c>
      <c r="C46" s="6">
        <v>1120</v>
      </c>
      <c r="D46" s="1" t="s">
        <v>42</v>
      </c>
      <c r="E46" s="1" t="s">
        <v>63</v>
      </c>
      <c r="F46" s="1">
        <v>0</v>
      </c>
      <c r="G46" s="21">
        <f t="shared" ref="G46:G49" si="8">ROUNDUP(C46*1+C46*F46,0)</f>
        <v>1120</v>
      </c>
      <c r="J46" s="1" t="s">
        <v>40</v>
      </c>
    </row>
    <row r="47" spans="1:10" x14ac:dyDescent="0.35">
      <c r="A47" s="10" t="s">
        <v>25</v>
      </c>
      <c r="B47" s="5" t="s">
        <v>27</v>
      </c>
      <c r="C47" s="6">
        <v>1120</v>
      </c>
      <c r="D47" s="1" t="s">
        <v>43</v>
      </c>
      <c r="E47" s="1" t="s">
        <v>63</v>
      </c>
      <c r="F47" s="7">
        <v>0.25</v>
      </c>
      <c r="G47" s="21">
        <f t="shared" si="8"/>
        <v>1400</v>
      </c>
      <c r="J47" s="1" t="s">
        <v>40</v>
      </c>
    </row>
    <row r="48" spans="1:10" x14ac:dyDescent="0.35">
      <c r="A48" s="10" t="s">
        <v>25</v>
      </c>
      <c r="B48" s="5" t="s">
        <v>27</v>
      </c>
      <c r="C48" s="6">
        <v>1120</v>
      </c>
      <c r="D48" s="1" t="s">
        <v>44</v>
      </c>
      <c r="E48" s="1" t="s">
        <v>63</v>
      </c>
      <c r="F48" s="7">
        <v>0.5</v>
      </c>
      <c r="G48" s="21">
        <f t="shared" si="8"/>
        <v>1680</v>
      </c>
      <c r="J48" s="1" t="s">
        <v>40</v>
      </c>
    </row>
    <row r="49" spans="1:10" x14ac:dyDescent="0.35">
      <c r="A49" s="10" t="s">
        <v>25</v>
      </c>
      <c r="B49" s="5" t="s">
        <v>27</v>
      </c>
      <c r="C49" s="6">
        <v>1120</v>
      </c>
      <c r="D49" s="1" t="s">
        <v>45</v>
      </c>
      <c r="E49" s="1" t="s">
        <v>63</v>
      </c>
      <c r="F49" s="7">
        <v>0.75</v>
      </c>
      <c r="G49" s="21">
        <f t="shared" si="8"/>
        <v>1960</v>
      </c>
      <c r="J49" s="1" t="s">
        <v>40</v>
      </c>
    </row>
    <row r="50" spans="1:10" x14ac:dyDescent="0.35">
      <c r="A50" s="10" t="s">
        <v>25</v>
      </c>
      <c r="B50" s="5" t="s">
        <v>27</v>
      </c>
      <c r="C50" s="6">
        <v>1120</v>
      </c>
      <c r="D50" s="1" t="s">
        <v>46</v>
      </c>
      <c r="E50" s="1" t="s">
        <v>63</v>
      </c>
      <c r="F50" s="7">
        <v>1</v>
      </c>
      <c r="G50" s="21">
        <f>ROUNDUP(C50*1+C50*F50,0)</f>
        <v>2240</v>
      </c>
      <c r="J50" s="1" t="s">
        <v>40</v>
      </c>
    </row>
    <row r="51" spans="1:10" x14ac:dyDescent="0.35">
      <c r="C51" s="6"/>
    </row>
    <row r="52" spans="1:10" ht="30" customHeight="1" x14ac:dyDescent="0.35">
      <c r="A52" s="11" t="s">
        <v>0</v>
      </c>
      <c r="B52" s="3" t="s">
        <v>1</v>
      </c>
      <c r="C52" s="2" t="s">
        <v>10</v>
      </c>
      <c r="D52" s="2" t="s">
        <v>2</v>
      </c>
      <c r="E52" s="2" t="s">
        <v>3</v>
      </c>
      <c r="F52" s="4" t="s">
        <v>33</v>
      </c>
      <c r="G52" s="22" t="s">
        <v>5</v>
      </c>
      <c r="H52" s="2" t="s">
        <v>4</v>
      </c>
      <c r="I52" s="22" t="s">
        <v>6</v>
      </c>
      <c r="J52" s="2" t="s">
        <v>34</v>
      </c>
    </row>
    <row r="53" spans="1:10" x14ac:dyDescent="0.35">
      <c r="A53" s="10" t="s">
        <v>25</v>
      </c>
      <c r="B53" s="5" t="s">
        <v>30</v>
      </c>
      <c r="C53" s="6">
        <v>1000</v>
      </c>
      <c r="D53" s="1" t="s">
        <v>52</v>
      </c>
      <c r="E53" s="9" t="s">
        <v>68</v>
      </c>
      <c r="F53" s="1">
        <v>0</v>
      </c>
      <c r="G53" s="21">
        <f t="shared" ref="G53:G57" si="9">ROUNDUP(C53*1+C53*F53,0)</f>
        <v>1000</v>
      </c>
      <c r="J53" s="1" t="s">
        <v>40</v>
      </c>
    </row>
    <row r="54" spans="1:10" x14ac:dyDescent="0.35">
      <c r="A54" s="10" t="s">
        <v>25</v>
      </c>
      <c r="B54" s="5" t="s">
        <v>30</v>
      </c>
      <c r="C54" s="6">
        <v>1000</v>
      </c>
      <c r="D54" s="1" t="s">
        <v>56</v>
      </c>
      <c r="E54" s="9" t="s">
        <v>68</v>
      </c>
      <c r="F54" s="7">
        <v>0.25</v>
      </c>
      <c r="G54" s="21">
        <f t="shared" si="9"/>
        <v>1250</v>
      </c>
      <c r="J54" s="1" t="s">
        <v>40</v>
      </c>
    </row>
    <row r="55" spans="1:10" x14ac:dyDescent="0.35">
      <c r="A55" s="10" t="s">
        <v>25</v>
      </c>
      <c r="B55" s="5" t="s">
        <v>30</v>
      </c>
      <c r="C55" s="6">
        <v>1000</v>
      </c>
      <c r="D55" s="1" t="s">
        <v>53</v>
      </c>
      <c r="E55" s="9" t="s">
        <v>68</v>
      </c>
      <c r="F55" s="7">
        <v>0.5</v>
      </c>
      <c r="G55" s="21">
        <f t="shared" si="9"/>
        <v>1500</v>
      </c>
      <c r="J55" s="1" t="s">
        <v>40</v>
      </c>
    </row>
    <row r="56" spans="1:10" x14ac:dyDescent="0.35">
      <c r="A56" s="10" t="s">
        <v>25</v>
      </c>
      <c r="B56" s="5" t="s">
        <v>30</v>
      </c>
      <c r="C56" s="6">
        <v>1000</v>
      </c>
      <c r="D56" s="1" t="s">
        <v>54</v>
      </c>
      <c r="E56" s="9" t="s">
        <v>68</v>
      </c>
      <c r="F56" s="7">
        <v>0.75</v>
      </c>
      <c r="G56" s="21">
        <f t="shared" si="9"/>
        <v>1750</v>
      </c>
      <c r="J56" s="1" t="s">
        <v>40</v>
      </c>
    </row>
    <row r="57" spans="1:10" x14ac:dyDescent="0.35">
      <c r="A57" s="10" t="s">
        <v>25</v>
      </c>
      <c r="B57" s="5" t="s">
        <v>30</v>
      </c>
      <c r="C57" s="6">
        <v>1000</v>
      </c>
      <c r="D57" s="1" t="s">
        <v>55</v>
      </c>
      <c r="E57" s="9" t="s">
        <v>68</v>
      </c>
      <c r="F57" s="7">
        <v>1</v>
      </c>
      <c r="G57" s="21">
        <f t="shared" si="9"/>
        <v>2000</v>
      </c>
      <c r="J57" s="1" t="s">
        <v>40</v>
      </c>
    </row>
    <row r="58" spans="1:10" x14ac:dyDescent="0.35">
      <c r="C58" s="6"/>
    </row>
    <row r="59" spans="1:10" x14ac:dyDescent="0.35">
      <c r="A59" s="10" t="s">
        <v>25</v>
      </c>
      <c r="B59" s="5" t="s">
        <v>31</v>
      </c>
      <c r="C59" s="6"/>
      <c r="D59" s="1" t="s">
        <v>69</v>
      </c>
      <c r="G59" s="21">
        <v>445</v>
      </c>
    </row>
    <row r="60" spans="1:10" x14ac:dyDescent="0.35">
      <c r="A60" s="10" t="s">
        <v>25</v>
      </c>
      <c r="B60" s="5" t="s">
        <v>31</v>
      </c>
      <c r="C60" s="6"/>
      <c r="D60" s="1" t="s">
        <v>70</v>
      </c>
      <c r="G60" s="21">
        <v>390</v>
      </c>
    </row>
  </sheetData>
  <mergeCells count="1">
    <mergeCell ref="B1:J1"/>
  </mergeCells>
  <pageMargins left="0.7" right="0.7" top="0.78740157499999996" bottom="0.78740157499999996" header="0.3" footer="0.3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B8543-C36C-43A3-8360-B2088B888A59}">
  <sheetPr>
    <pageSetUpPr fitToPage="1"/>
  </sheetPr>
  <dimension ref="A1:J33"/>
  <sheetViews>
    <sheetView tabSelected="1" workbookViewId="0">
      <selection activeCell="B1" sqref="B1:J1"/>
    </sheetView>
  </sheetViews>
  <sheetFormatPr baseColWidth="10" defaultColWidth="11.54296875" defaultRowHeight="14.5" x14ac:dyDescent="0.35"/>
  <cols>
    <col min="1" max="1" width="14.453125" style="10" customWidth="1"/>
    <col min="2" max="2" width="25" style="5" customWidth="1"/>
    <col min="3" max="3" width="10.453125" style="1" bestFit="1" customWidth="1"/>
    <col min="4" max="4" width="11.7265625" style="1" bestFit="1" customWidth="1"/>
    <col min="5" max="5" width="16.90625" style="1" bestFit="1" customWidth="1"/>
    <col min="6" max="6" width="21.453125" style="1" bestFit="1" customWidth="1"/>
    <col min="7" max="7" width="11" style="1" bestFit="1" customWidth="1"/>
    <col min="8" max="8" width="19.26953125" style="1" bestFit="1" customWidth="1"/>
    <col min="9" max="9" width="9.36328125" style="1" bestFit="1" customWidth="1"/>
    <col min="10" max="10" width="46.08984375" style="1" bestFit="1" customWidth="1"/>
    <col min="11" max="16384" width="11.54296875" style="1"/>
  </cols>
  <sheetData>
    <row r="1" spans="1:10" ht="18.5" x14ac:dyDescent="0.45">
      <c r="A1" s="1"/>
      <c r="B1" s="32" t="s">
        <v>87</v>
      </c>
      <c r="C1" s="33"/>
      <c r="D1" s="33"/>
      <c r="E1" s="33"/>
      <c r="F1" s="33"/>
      <c r="G1" s="33"/>
      <c r="H1" s="33"/>
      <c r="I1" s="33"/>
      <c r="J1" s="34"/>
    </row>
    <row r="2" spans="1:10" x14ac:dyDescent="0.35">
      <c r="A2" s="10" t="s">
        <v>7</v>
      </c>
      <c r="B2" s="5" t="s">
        <v>14</v>
      </c>
      <c r="C2" s="6">
        <v>790</v>
      </c>
      <c r="D2" s="1" t="s">
        <v>42</v>
      </c>
      <c r="E2" s="1" t="s">
        <v>39</v>
      </c>
      <c r="F2" s="1">
        <v>0</v>
      </c>
      <c r="G2" s="21">
        <f t="shared" ref="G2:G24" si="0">ROUNDUP(C2*1+C2*F2,0)</f>
        <v>790</v>
      </c>
      <c r="H2" s="7"/>
      <c r="I2" s="7"/>
      <c r="J2" s="1" t="s">
        <v>41</v>
      </c>
    </row>
    <row r="3" spans="1:10" x14ac:dyDescent="0.35">
      <c r="A3" s="10" t="s">
        <v>7</v>
      </c>
      <c r="B3" s="5" t="s">
        <v>14</v>
      </c>
      <c r="C3" s="6">
        <v>790</v>
      </c>
      <c r="D3" s="1" t="s">
        <v>43</v>
      </c>
      <c r="E3" s="1" t="s">
        <v>39</v>
      </c>
      <c r="F3" s="7">
        <v>0.25</v>
      </c>
      <c r="G3" s="21">
        <f t="shared" si="0"/>
        <v>988</v>
      </c>
      <c r="H3" s="7"/>
      <c r="I3" s="7"/>
      <c r="J3" s="1" t="s">
        <v>40</v>
      </c>
    </row>
    <row r="4" spans="1:10" x14ac:dyDescent="0.35">
      <c r="A4" s="10" t="s">
        <v>7</v>
      </c>
      <c r="B4" s="5" t="s">
        <v>14</v>
      </c>
      <c r="C4" s="6">
        <v>790</v>
      </c>
      <c r="D4" s="1" t="s">
        <v>44</v>
      </c>
      <c r="E4" s="1" t="s">
        <v>39</v>
      </c>
      <c r="F4" s="7">
        <v>0.5</v>
      </c>
      <c r="G4" s="21">
        <f t="shared" si="0"/>
        <v>1185</v>
      </c>
      <c r="H4" s="7"/>
      <c r="I4" s="7"/>
    </row>
    <row r="5" spans="1:10" x14ac:dyDescent="0.35">
      <c r="A5" s="10" t="s">
        <v>7</v>
      </c>
      <c r="B5" s="5" t="s">
        <v>14</v>
      </c>
      <c r="C5" s="6">
        <v>790</v>
      </c>
      <c r="D5" s="1" t="s">
        <v>45</v>
      </c>
      <c r="E5" s="1" t="s">
        <v>39</v>
      </c>
      <c r="F5" s="7">
        <v>0.75</v>
      </c>
      <c r="G5" s="21">
        <f t="shared" si="0"/>
        <v>1383</v>
      </c>
      <c r="H5" s="7"/>
      <c r="I5" s="7"/>
    </row>
    <row r="6" spans="1:10" x14ac:dyDescent="0.35">
      <c r="A6" s="10" t="s">
        <v>7</v>
      </c>
      <c r="B6" s="5" t="s">
        <v>14</v>
      </c>
      <c r="C6" s="6">
        <v>790</v>
      </c>
      <c r="D6" s="1" t="s">
        <v>46</v>
      </c>
      <c r="E6" s="1" t="s">
        <v>39</v>
      </c>
      <c r="F6" s="7">
        <v>1</v>
      </c>
      <c r="G6" s="21">
        <f t="shared" si="0"/>
        <v>1580</v>
      </c>
      <c r="H6" s="7"/>
      <c r="I6" s="7"/>
    </row>
    <row r="7" spans="1:10" x14ac:dyDescent="0.35">
      <c r="C7" s="6"/>
      <c r="F7" s="7"/>
      <c r="G7" s="7"/>
      <c r="H7" s="7"/>
      <c r="I7" s="7"/>
    </row>
    <row r="8" spans="1:10" x14ac:dyDescent="0.35">
      <c r="A8" s="10" t="s">
        <v>7</v>
      </c>
      <c r="B8" s="5" t="s">
        <v>18</v>
      </c>
      <c r="C8" s="6">
        <v>990</v>
      </c>
      <c r="D8" s="1" t="s">
        <v>47</v>
      </c>
      <c r="E8" s="1" t="s">
        <v>59</v>
      </c>
      <c r="F8" s="1">
        <v>0</v>
      </c>
      <c r="G8" s="21">
        <f t="shared" si="0"/>
        <v>990</v>
      </c>
      <c r="H8" s="7"/>
      <c r="I8" s="7"/>
      <c r="J8" s="1" t="s">
        <v>40</v>
      </c>
    </row>
    <row r="9" spans="1:10" x14ac:dyDescent="0.35">
      <c r="A9" s="10" t="s">
        <v>7</v>
      </c>
      <c r="B9" s="5" t="s">
        <v>18</v>
      </c>
      <c r="C9" s="6">
        <v>990</v>
      </c>
      <c r="D9" s="1" t="s">
        <v>48</v>
      </c>
      <c r="E9" s="1" t="s">
        <v>59</v>
      </c>
      <c r="F9" s="7">
        <v>0.25</v>
      </c>
      <c r="G9" s="21">
        <f t="shared" si="0"/>
        <v>1238</v>
      </c>
      <c r="H9" s="7"/>
      <c r="I9" s="7"/>
      <c r="J9" s="12" t="s">
        <v>77</v>
      </c>
    </row>
    <row r="10" spans="1:10" x14ac:dyDescent="0.35">
      <c r="A10" s="10" t="s">
        <v>7</v>
      </c>
      <c r="B10" s="5" t="s">
        <v>18</v>
      </c>
      <c r="C10" s="6">
        <v>990</v>
      </c>
      <c r="D10" s="1" t="s">
        <v>49</v>
      </c>
      <c r="E10" s="1" t="s">
        <v>59</v>
      </c>
      <c r="F10" s="7">
        <v>0.5</v>
      </c>
      <c r="G10" s="21">
        <f t="shared" ref="G10:G18" si="1">ROUNDUP(C10*1+C10*F10,0)</f>
        <v>1485</v>
      </c>
      <c r="H10" s="7"/>
      <c r="I10" s="7"/>
      <c r="J10" s="13" t="s">
        <v>78</v>
      </c>
    </row>
    <row r="11" spans="1:10" x14ac:dyDescent="0.35">
      <c r="A11" s="10" t="s">
        <v>7</v>
      </c>
      <c r="B11" s="5" t="s">
        <v>18</v>
      </c>
      <c r="C11" s="6">
        <v>990</v>
      </c>
      <c r="D11" s="1" t="s">
        <v>50</v>
      </c>
      <c r="E11" s="1" t="s">
        <v>59</v>
      </c>
      <c r="F11" s="7">
        <v>0.75</v>
      </c>
      <c r="G11" s="21">
        <f t="shared" si="1"/>
        <v>1733</v>
      </c>
      <c r="H11" s="7"/>
      <c r="I11" s="7"/>
    </row>
    <row r="12" spans="1:10" x14ac:dyDescent="0.35">
      <c r="A12" s="10" t="s">
        <v>7</v>
      </c>
      <c r="B12" s="5" t="s">
        <v>18</v>
      </c>
      <c r="C12" s="6">
        <v>990</v>
      </c>
      <c r="D12" s="1" t="s">
        <v>51</v>
      </c>
      <c r="E12" s="1" t="s">
        <v>59</v>
      </c>
      <c r="F12" s="7">
        <v>1</v>
      </c>
      <c r="G12" s="21">
        <f t="shared" si="1"/>
        <v>1980</v>
      </c>
      <c r="H12" s="7"/>
      <c r="I12" s="7"/>
    </row>
    <row r="13" spans="1:10" x14ac:dyDescent="0.35">
      <c r="C13" s="6"/>
      <c r="F13" s="7"/>
      <c r="G13" s="7"/>
      <c r="H13" s="7"/>
      <c r="I13" s="7"/>
    </row>
    <row r="14" spans="1:10" x14ac:dyDescent="0.35">
      <c r="A14" s="10" t="s">
        <v>7</v>
      </c>
      <c r="B14" s="5" t="s">
        <v>19</v>
      </c>
      <c r="C14" s="6">
        <v>1590</v>
      </c>
      <c r="D14" s="1" t="s">
        <v>47</v>
      </c>
      <c r="E14" s="1" t="s">
        <v>39</v>
      </c>
      <c r="F14" s="1">
        <v>0</v>
      </c>
      <c r="G14" s="21">
        <f t="shared" si="0"/>
        <v>1590</v>
      </c>
      <c r="H14" s="7"/>
      <c r="I14" s="7"/>
      <c r="J14" s="1" t="s">
        <v>40</v>
      </c>
    </row>
    <row r="15" spans="1:10" x14ac:dyDescent="0.35">
      <c r="A15" s="10" t="s">
        <v>7</v>
      </c>
      <c r="B15" s="5" t="s">
        <v>19</v>
      </c>
      <c r="C15" s="6">
        <v>1590</v>
      </c>
      <c r="D15" s="1" t="s">
        <v>48</v>
      </c>
      <c r="E15" s="1" t="s">
        <v>39</v>
      </c>
      <c r="F15" s="7">
        <v>0.25</v>
      </c>
      <c r="G15" s="21">
        <f t="shared" si="0"/>
        <v>1988</v>
      </c>
      <c r="H15" s="7"/>
      <c r="I15" s="7"/>
    </row>
    <row r="16" spans="1:10" x14ac:dyDescent="0.35">
      <c r="A16" s="10" t="s">
        <v>7</v>
      </c>
      <c r="B16" s="5" t="s">
        <v>19</v>
      </c>
      <c r="C16" s="6">
        <v>1590</v>
      </c>
      <c r="D16" s="1" t="s">
        <v>49</v>
      </c>
      <c r="E16" s="1" t="s">
        <v>39</v>
      </c>
      <c r="F16" s="7">
        <v>0.5</v>
      </c>
      <c r="G16" s="21">
        <f t="shared" si="1"/>
        <v>2385</v>
      </c>
      <c r="H16" s="7"/>
      <c r="I16" s="7"/>
    </row>
    <row r="17" spans="1:10" x14ac:dyDescent="0.35">
      <c r="A17" s="10" t="s">
        <v>7</v>
      </c>
      <c r="B17" s="5" t="s">
        <v>19</v>
      </c>
      <c r="C17" s="6">
        <v>1590</v>
      </c>
      <c r="D17" s="1" t="s">
        <v>50</v>
      </c>
      <c r="E17" s="1" t="s">
        <v>39</v>
      </c>
      <c r="F17" s="7">
        <v>0.75</v>
      </c>
      <c r="G17" s="21">
        <f t="shared" si="1"/>
        <v>2783</v>
      </c>
      <c r="H17" s="7"/>
      <c r="I17" s="7"/>
    </row>
    <row r="18" spans="1:10" x14ac:dyDescent="0.35">
      <c r="A18" s="10" t="s">
        <v>7</v>
      </c>
      <c r="B18" s="5" t="s">
        <v>19</v>
      </c>
      <c r="C18" s="6">
        <v>1590</v>
      </c>
      <c r="D18" s="1" t="s">
        <v>51</v>
      </c>
      <c r="E18" s="1" t="s">
        <v>39</v>
      </c>
      <c r="F18" s="7">
        <v>1</v>
      </c>
      <c r="G18" s="21">
        <f t="shared" si="1"/>
        <v>3180</v>
      </c>
      <c r="H18" s="7"/>
      <c r="I18" s="7"/>
    </row>
    <row r="19" spans="1:10" ht="30" customHeight="1" x14ac:dyDescent="0.35">
      <c r="A19" s="11" t="s">
        <v>0</v>
      </c>
      <c r="B19" s="3" t="s">
        <v>1</v>
      </c>
      <c r="C19" s="2" t="s">
        <v>10</v>
      </c>
      <c r="D19" s="2" t="s">
        <v>2</v>
      </c>
      <c r="E19" s="2" t="s">
        <v>3</v>
      </c>
      <c r="F19" s="4" t="s">
        <v>33</v>
      </c>
      <c r="G19" s="22" t="s">
        <v>5</v>
      </c>
      <c r="H19" s="2" t="s">
        <v>4</v>
      </c>
      <c r="I19" s="22" t="s">
        <v>6</v>
      </c>
      <c r="J19" s="2" t="s">
        <v>34</v>
      </c>
    </row>
    <row r="20" spans="1:10" x14ac:dyDescent="0.35">
      <c r="A20" s="10" t="s">
        <v>7</v>
      </c>
      <c r="B20" s="5" t="s">
        <v>20</v>
      </c>
      <c r="C20" s="6">
        <v>1220</v>
      </c>
      <c r="D20" s="1" t="s">
        <v>47</v>
      </c>
      <c r="E20" s="1" t="s">
        <v>60</v>
      </c>
      <c r="F20" s="1">
        <v>0</v>
      </c>
      <c r="G20" s="21">
        <f t="shared" si="0"/>
        <v>1220</v>
      </c>
      <c r="H20" s="7"/>
      <c r="I20" s="7"/>
      <c r="J20" s="1" t="s">
        <v>40</v>
      </c>
    </row>
    <row r="21" spans="1:10" x14ac:dyDescent="0.35">
      <c r="A21" s="10" t="s">
        <v>7</v>
      </c>
      <c r="B21" s="5" t="s">
        <v>20</v>
      </c>
      <c r="C21" s="6">
        <v>1220</v>
      </c>
      <c r="D21" s="1" t="s">
        <v>48</v>
      </c>
      <c r="E21" s="1" t="s">
        <v>60</v>
      </c>
      <c r="F21" s="7">
        <v>0.25</v>
      </c>
      <c r="G21" s="21">
        <f t="shared" si="0"/>
        <v>1525</v>
      </c>
      <c r="H21" s="7"/>
      <c r="I21" s="7"/>
    </row>
    <row r="22" spans="1:10" x14ac:dyDescent="0.35">
      <c r="A22" s="10" t="s">
        <v>7</v>
      </c>
      <c r="B22" s="5" t="s">
        <v>20</v>
      </c>
      <c r="C22" s="6">
        <v>1220</v>
      </c>
      <c r="D22" s="1" t="s">
        <v>49</v>
      </c>
      <c r="E22" s="1" t="s">
        <v>60</v>
      </c>
      <c r="F22" s="7">
        <v>0.5</v>
      </c>
      <c r="G22" s="21">
        <f t="shared" si="0"/>
        <v>1830</v>
      </c>
      <c r="H22" s="7"/>
      <c r="I22" s="7"/>
    </row>
    <row r="23" spans="1:10" x14ac:dyDescent="0.35">
      <c r="A23" s="10" t="s">
        <v>7</v>
      </c>
      <c r="B23" s="5" t="s">
        <v>20</v>
      </c>
      <c r="C23" s="6">
        <v>1220</v>
      </c>
      <c r="D23" s="1" t="s">
        <v>50</v>
      </c>
      <c r="E23" s="1" t="s">
        <v>60</v>
      </c>
      <c r="F23" s="7">
        <v>0.75</v>
      </c>
      <c r="G23" s="21">
        <f t="shared" si="0"/>
        <v>2135</v>
      </c>
      <c r="H23" s="7"/>
      <c r="I23" s="7"/>
    </row>
    <row r="24" spans="1:10" x14ac:dyDescent="0.35">
      <c r="A24" s="10" t="s">
        <v>7</v>
      </c>
      <c r="B24" s="5" t="s">
        <v>20</v>
      </c>
      <c r="C24" s="6">
        <v>1220</v>
      </c>
      <c r="D24" s="1" t="s">
        <v>51</v>
      </c>
      <c r="E24" s="1" t="s">
        <v>60</v>
      </c>
      <c r="F24" s="7">
        <v>1</v>
      </c>
      <c r="G24" s="21">
        <f t="shared" si="0"/>
        <v>2440</v>
      </c>
      <c r="H24" s="7"/>
      <c r="I24" s="7"/>
    </row>
    <row r="25" spans="1:10" s="19" customFormat="1" x14ac:dyDescent="0.35">
      <c r="A25" s="16"/>
      <c r="B25" s="17"/>
      <c r="C25" s="18"/>
      <c r="F25" s="20"/>
      <c r="G25" s="20"/>
      <c r="H25" s="20"/>
      <c r="I25" s="20"/>
    </row>
    <row r="26" spans="1:10" x14ac:dyDescent="0.35">
      <c r="C26" s="6"/>
      <c r="F26" s="7"/>
      <c r="G26" s="7"/>
      <c r="H26" s="7"/>
      <c r="I26" s="7"/>
    </row>
    <row r="27" spans="1:10" ht="30" customHeight="1" x14ac:dyDescent="0.35">
      <c r="A27" s="11" t="s">
        <v>0</v>
      </c>
      <c r="B27" s="3" t="s">
        <v>1</v>
      </c>
      <c r="C27" s="2" t="s">
        <v>10</v>
      </c>
      <c r="D27" s="2" t="s">
        <v>2</v>
      </c>
      <c r="E27" s="2" t="s">
        <v>3</v>
      </c>
      <c r="F27" s="4" t="s">
        <v>33</v>
      </c>
      <c r="G27" s="22" t="s">
        <v>5</v>
      </c>
      <c r="H27" s="2" t="s">
        <v>4</v>
      </c>
      <c r="I27" s="22" t="s">
        <v>6</v>
      </c>
      <c r="J27" s="2" t="s">
        <v>34</v>
      </c>
    </row>
    <row r="28" spans="1:10" x14ac:dyDescent="0.35">
      <c r="A28" s="10" t="s">
        <v>25</v>
      </c>
      <c r="B28" s="5" t="s">
        <v>29</v>
      </c>
      <c r="C28" s="6">
        <v>1200</v>
      </c>
      <c r="D28" s="1" t="s">
        <v>64</v>
      </c>
      <c r="E28" s="1" t="s">
        <v>24</v>
      </c>
      <c r="F28" s="1">
        <v>0</v>
      </c>
      <c r="G28" s="21">
        <f t="shared" ref="G28:G31" si="2">ROUNDUP(C28*1+C28*F28,0)</f>
        <v>1200</v>
      </c>
    </row>
    <row r="29" spans="1:10" x14ac:dyDescent="0.35">
      <c r="A29" s="10" t="s">
        <v>25</v>
      </c>
      <c r="B29" s="5" t="s">
        <v>29</v>
      </c>
      <c r="C29" s="6">
        <v>1200</v>
      </c>
      <c r="D29" s="1" t="s">
        <v>64</v>
      </c>
      <c r="E29" s="1" t="s">
        <v>24</v>
      </c>
      <c r="F29" s="7">
        <v>0.25</v>
      </c>
      <c r="G29" s="21">
        <f t="shared" si="2"/>
        <v>1500</v>
      </c>
    </row>
    <row r="30" spans="1:10" x14ac:dyDescent="0.35">
      <c r="A30" s="10" t="s">
        <v>25</v>
      </c>
      <c r="B30" s="5" t="s">
        <v>29</v>
      </c>
      <c r="C30" s="6">
        <v>1200</v>
      </c>
      <c r="D30" s="1" t="s">
        <v>65</v>
      </c>
      <c r="E30" s="1" t="s">
        <v>24</v>
      </c>
      <c r="F30" s="7">
        <v>0.5</v>
      </c>
      <c r="G30" s="21">
        <f t="shared" si="2"/>
        <v>1800</v>
      </c>
    </row>
    <row r="31" spans="1:10" x14ac:dyDescent="0.35">
      <c r="A31" s="10" t="s">
        <v>25</v>
      </c>
      <c r="B31" s="5" t="s">
        <v>29</v>
      </c>
      <c r="C31" s="6">
        <v>1200</v>
      </c>
      <c r="D31" s="1" t="s">
        <v>66</v>
      </c>
      <c r="E31" s="1" t="s">
        <v>24</v>
      </c>
      <c r="F31" s="7">
        <v>0.75</v>
      </c>
      <c r="G31" s="21">
        <f t="shared" si="2"/>
        <v>2100</v>
      </c>
    </row>
    <row r="32" spans="1:10" x14ac:dyDescent="0.35">
      <c r="A32" s="10" t="s">
        <v>25</v>
      </c>
      <c r="B32" s="5" t="s">
        <v>29</v>
      </c>
      <c r="C32" s="6">
        <v>1200</v>
      </c>
      <c r="D32" s="1" t="s">
        <v>67</v>
      </c>
      <c r="E32" s="1" t="s">
        <v>24</v>
      </c>
      <c r="F32" s="7">
        <v>1</v>
      </c>
      <c r="G32" s="21">
        <f>ROUNDUP(C32*1+C32*F32,0)</f>
        <v>2400</v>
      </c>
    </row>
    <row r="33" spans="3:3" x14ac:dyDescent="0.35">
      <c r="C33" s="6"/>
    </row>
  </sheetData>
  <mergeCells count="1">
    <mergeCell ref="B1:J1"/>
  </mergeCells>
  <pageMargins left="0.7" right="0.7" top="0.78740157499999996" bottom="0.78740157499999996" header="0.3" footer="0.3"/>
  <pageSetup paperSize="9" scale="7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03497d9-f873-487f-a23a-898f0d315119" xsi:nil="true"/>
    <lcf76f155ced4ddcb4097134ff3c332f xmlns="5b899361-25bc-4fd3-a8d3-ef8928b6ffa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1BBAF060BB29740A176EEE4601A6431" ma:contentTypeVersion="14" ma:contentTypeDescription="Ein neues Dokument erstellen." ma:contentTypeScope="" ma:versionID="55962ff3a379dfcf6a93ed1b8be98826">
  <xsd:schema xmlns:xsd="http://www.w3.org/2001/XMLSchema" xmlns:xs="http://www.w3.org/2001/XMLSchema" xmlns:p="http://schemas.microsoft.com/office/2006/metadata/properties" xmlns:ns2="e03497d9-f873-487f-a23a-898f0d315119" xmlns:ns3="5b899361-25bc-4fd3-a8d3-ef8928b6ffa0" targetNamespace="http://schemas.microsoft.com/office/2006/metadata/properties" ma:root="true" ma:fieldsID="4e0c60325b88cee575584d846391f9e0" ns2:_="" ns3:_="">
    <xsd:import namespace="e03497d9-f873-487f-a23a-898f0d315119"/>
    <xsd:import namespace="5b899361-25bc-4fd3-a8d3-ef8928b6ffa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3497d9-f873-487f-a23a-898f0d31511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43249e4-c042-43b3-91e5-4a1fa7343ba9}" ma:internalName="TaxCatchAll" ma:showField="CatchAllData" ma:web="e03497d9-f873-487f-a23a-898f0d3151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899361-25bc-4fd3-a8d3-ef8928b6ff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bc6cc076-7938-4e66-9b6f-d3eb5acb33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CFCAB7-2429-4118-A14C-40D49F3347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D6C9CC-40E5-4FBE-961E-62136814C788}">
  <ds:schemaRefs>
    <ds:schemaRef ds:uri="http://schemas.microsoft.com/office/2006/metadata/properties"/>
    <ds:schemaRef ds:uri="http://schemas.microsoft.com/office/infopath/2007/PartnerControls"/>
    <ds:schemaRef ds:uri="e03497d9-f873-487f-a23a-898f0d315119"/>
    <ds:schemaRef ds:uri="5b899361-25bc-4fd3-a8d3-ef8928b6ffa0"/>
  </ds:schemaRefs>
</ds:datastoreItem>
</file>

<file path=customXml/itemProps3.xml><?xml version="1.0" encoding="utf-8"?>
<ds:datastoreItem xmlns:ds="http://schemas.openxmlformats.org/officeDocument/2006/customXml" ds:itemID="{6C8DBD98-0899-4B89-8B4B-9AFE0BF8D9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3497d9-f873-487f-a23a-898f0d315119"/>
    <ds:schemaRef ds:uri="5b899361-25bc-4fd3-a8d3-ef8928b6ff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Bestseller</vt:lpstr>
      <vt:lpstr>Sortiment</vt:lpstr>
      <vt:lpstr>Zusatz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Bamberger</dc:creator>
  <cp:lastModifiedBy>Markus Pichorner</cp:lastModifiedBy>
  <cp:lastPrinted>2025-03-13T08:46:05Z</cp:lastPrinted>
  <dcterms:created xsi:type="dcterms:W3CDTF">2023-11-03T16:51:37Z</dcterms:created>
  <dcterms:modified xsi:type="dcterms:W3CDTF">2025-08-28T08:12:35Z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0x01010031BBAF060BB29740A176EEE4601A6431</vt:lpwstr>
  </property>
  <property fmtid="{D5CDD505-2E9C-101B-9397-08002B2CF9AE}" pid="3" name="MediaServiceImageTags">
    <vt:lpwstr/>
  </property>
</Properties>
</file>